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y by Play Report" sheetId="1" r:id="rId1"/>
    <sheet name="Score by Quarters" sheetId="2" r:id="rId2"/>
    <sheet name="Scoring Plays" sheetId="3" r:id="rId3"/>
    <sheet name="Team Stats" sheetId="4" r:id="rId4"/>
    <sheet name="Defensive Stats" sheetId="5" r:id="rId5"/>
    <sheet name="Passing Stats" sheetId="6" r:id="rId6"/>
    <sheet name="Rushing Stats" sheetId="7" r:id="rId7"/>
    <sheet name="Recieving Stats" sheetId="8" r:id="rId8"/>
    <sheet name="Special Team Stats" sheetId="9" r:id="rId9"/>
  </sheets>
  <definedNames/>
  <calcPr fullCalcOnLoad="1"/>
</workbook>
</file>

<file path=xl/sharedStrings.xml><?xml version="1.0" encoding="utf-8"?>
<sst xmlns="http://schemas.openxmlformats.org/spreadsheetml/2006/main" count="1049" uniqueCount="563">
  <si>
    <t>London Blitz</t>
  </si>
  <si>
    <t>versus</t>
  </si>
  <si>
    <t>Copenhagen Towers</t>
  </si>
  <si>
    <t>Play by Play report (1st Quarter)</t>
  </si>
  <si>
    <t>Kickoff</t>
  </si>
  <si>
    <t>  </t>
  </si>
  <si>
    <t>Blitz Kick Off</t>
  </si>
  <si>
    <t>LB 35 </t>
  </si>
  <si>
    <t>Kickoff by (14) James WYATT from LB 35 to the  CT 2 returned by (11) Patrick HARGETT</t>
  </si>
  <si>
    <t>Tackled by (16) Jordan RUSSEL at the CT 17</t>
  </si>
  <si>
    <t>Copenhagen Towers at 12:00</t>
  </si>
  <si>
    <t>1  </t>
  </si>
  <si>
    <t>1/10  </t>
  </si>
  <si>
    <t>CT 17</t>
  </si>
  <si>
    <t>(6) Casper JENSEN Carries(Hand Off) Tackled by (98) Alan BLAKE at the CT 23</t>
  </si>
  <si>
    <t>2/4  </t>
  </si>
  <si>
    <t>CT 23</t>
  </si>
  <si>
    <t>Neutral Zone Penalty CT (91) 5 yard loss</t>
  </si>
  <si>
    <t>2/9  </t>
  </si>
  <si>
    <t>CT 18  </t>
  </si>
  <si>
    <t>(6) Casper JENSEN (Hand off) Tackled by (44) Mark PENFOUND at the CT 19</t>
  </si>
  <si>
    <t>3  </t>
  </si>
  <si>
    <t>3/8  </t>
  </si>
  <si>
    <t>CT 19</t>
  </si>
  <si>
    <t>(12) JR ARTOZQUI Sacked by (48) Marcus THOUANT at the CT 14</t>
  </si>
  <si>
    <t>4  </t>
  </si>
  <si>
    <t>4/13 </t>
  </si>
  <si>
    <t>CT 14</t>
  </si>
  <si>
    <t>Punt by (14) Moses DAYSON from CT 14 OB at the LB 40</t>
  </si>
  <si>
    <t>4 plays -3 yards</t>
  </si>
  <si>
    <t xml:space="preserve">London Blitz </t>
  </si>
  <si>
    <t>LB 41</t>
  </si>
  <si>
    <t>(27) Deji ALLI (Hand off) Tackled by (40) Anders HOEG at the LB 41</t>
  </si>
  <si>
    <t>2/10 </t>
  </si>
  <si>
    <t xml:space="preserve">(8) Fred BOYLE carries (Scrambles) to 45 OB </t>
  </si>
  <si>
    <t>3/6</t>
  </si>
  <si>
    <t>(27) Deji ALLI (Hand Off) Tackled by (9) Mikkel STILLING and Markus KARENKEWITSCH at the 45</t>
  </si>
  <si>
    <t>4/6</t>
  </si>
  <si>
    <t>Punt by (14) James WYATT from the 45 to the CT 13 fair catch by (18) Desi BARBOUR</t>
  </si>
  <si>
    <t>4 plays +4 Yards</t>
  </si>
  <si>
    <t>1/10</t>
  </si>
  <si>
    <t>CT 13</t>
  </si>
  <si>
    <t>(6) Casper JENSEN (Hand Off) Tackled by (70) Adrian SAMUEL at the CT 17</t>
  </si>
  <si>
    <t>2/6</t>
  </si>
  <si>
    <t xml:space="preserve">(4) Jannick LINDEN (Hand Off) Tackled by (52) Sean HOPKINS and (44) Mark PENFOUND at the CT 21 </t>
  </si>
  <si>
    <t>3/2</t>
  </si>
  <si>
    <t>CT 21</t>
  </si>
  <si>
    <t>Delay of Game (12) JR ARTOZQUI 5 yard loss</t>
  </si>
  <si>
    <t>3/7</t>
  </si>
  <si>
    <t>CT 16</t>
  </si>
  <si>
    <t>(12) JR ARTOZQUI passes COMPLETE to (84) Lozrenz STAHELI OB at the CT 28</t>
  </si>
  <si>
    <t>CT 28</t>
  </si>
  <si>
    <t>(6) Casper JENSEN (Pitch) Tackled by (26) Scott WOLFE and (70) Adrian SAMUEL at the CT 33</t>
  </si>
  <si>
    <t>2/5</t>
  </si>
  <si>
    <t>CT 33</t>
  </si>
  <si>
    <t>(6) Casper JENSEN (Hand Off) Tackled by (48) Marcus THOUANT at the CT 37</t>
  </si>
  <si>
    <t>3/1</t>
  </si>
  <si>
    <t>CT 37</t>
  </si>
  <si>
    <t>(4) Jannick LINDEN (Hand Off) Tackled by (98) Alan BLAKE and (70) Adrian SAMUEL at the CT 37</t>
  </si>
  <si>
    <t>4/1</t>
  </si>
  <si>
    <t>(12) JR ARTOZQUI (QB Sneak) Tackled by (52) Sean HOPKINS and (98) Alan BLAKE at the CT 38</t>
  </si>
  <si>
    <t>CT 38</t>
  </si>
  <si>
    <t>(6) Casper JENSEN (Pitch) Tackled by (20) Ed MORGAN at the CT 38</t>
  </si>
  <si>
    <t>2/9</t>
  </si>
  <si>
    <t>CT 39</t>
  </si>
  <si>
    <t>False Start Penalty (8) Tor HANSEN -5</t>
  </si>
  <si>
    <t>2/14</t>
  </si>
  <si>
    <t>CT 34</t>
  </si>
  <si>
    <t>(12) JR ARTOZQUI Passes INTERCEPTED by (16) Jordan RUSSEL, FLAG Penalty Roughing the passer (60) Edson BRAS +15 yard</t>
  </si>
  <si>
    <t>(6) Casper JENSEN (Pitch) tackled by (44) Mark Penfound at the LB 36</t>
  </si>
  <si>
    <t>LB 36</t>
  </si>
  <si>
    <t xml:space="preserve">(6) Casper JENSEN (Hand Off) Tackled by (37) Joe COULTATE and (24) Enoch HANKOMBO at the LB 21  </t>
  </si>
  <si>
    <t>LB 21</t>
  </si>
  <si>
    <t>(6) Casper JENSEN (Pitch) tackled by (48) Marcus THOUANT and (20) Ed MORGAN at the LB 5 FLAG HOLDING Penalty offense -10 yard</t>
  </si>
  <si>
    <t>1/20</t>
  </si>
  <si>
    <t>LB 31</t>
  </si>
  <si>
    <t>(32) Mads HERMANSEN (Pitch) Tackled by (98) Alan BLAKE at the LB 27</t>
  </si>
  <si>
    <t>2nd Quarter</t>
  </si>
  <si>
    <t>2/16</t>
  </si>
  <si>
    <t>LB 27</t>
  </si>
  <si>
    <t>(12) JR ARTOZQUI (QB RUN) Tackled by (44) Mark PENFOUND at the LB 22</t>
  </si>
  <si>
    <t>3/11</t>
  </si>
  <si>
    <t>LB 22</t>
  </si>
  <si>
    <t xml:space="preserve">(6) Casper JENSEN (Pitch) Tackled by (29) Lennox JOHNSON at the </t>
  </si>
  <si>
    <t>4/3</t>
  </si>
  <si>
    <t>LB 14</t>
  </si>
  <si>
    <t>(6) Casper JENSEN (Pitch) TOUCHDOWN: Time 10:28</t>
  </si>
  <si>
    <t>Extra Point</t>
  </si>
  <si>
    <t xml:space="preserve">(31) Kristian RASNIS no good </t>
  </si>
  <si>
    <t>15 plays 77 yards</t>
  </si>
  <si>
    <t>Kick Off</t>
  </si>
  <si>
    <t>CT35</t>
  </si>
  <si>
    <t>Kickoff by (14) Kristian RASNIS from CT 35 to the LB 0 returned by (27) Deji ALLI Tackled by (21) Alexander BITSCH at the LB 16</t>
  </si>
  <si>
    <t>LB 17</t>
  </si>
  <si>
    <t xml:space="preserve">(8) Fred BOYLE Passes COMPLETE to (10) Jack DALEY down at the LB 24 </t>
  </si>
  <si>
    <t>2/3</t>
  </si>
  <si>
    <t>LB 24</t>
  </si>
  <si>
    <t>(27) Deji ALLI (Hand Off) Tackled by (9) Mikkel STILLLING at the LB 24</t>
  </si>
  <si>
    <t>3/3</t>
  </si>
  <si>
    <t>(8) Fred BOYLE Passes COMPLETE to (27) Deji ALLI Tackled by (18) Desi BARBOUR at the LB 23</t>
  </si>
  <si>
    <t>4/4</t>
  </si>
  <si>
    <t>LB 23</t>
  </si>
  <si>
    <t>Punt by (14) James WYATT from the LB 23 OB to the CT 41</t>
  </si>
  <si>
    <t xml:space="preserve">4 Plays +6 yards </t>
  </si>
  <si>
    <t>CT 41</t>
  </si>
  <si>
    <t>(32) Mads HERMANSEN (Pitch) Tackled by (49) Fabrico GARGIULO and (29) Lennox JOHNSON at the 45</t>
  </si>
  <si>
    <t>(4) Jannick LINDEN (Hand Off) Tackled by (48) Marcus THOUANT and (98) Alan BLAKE at the LB 40</t>
  </si>
  <si>
    <t>LB 40</t>
  </si>
  <si>
    <t>(12) JR ARTOZQUI down at the CT 41</t>
  </si>
  <si>
    <t>4/10</t>
  </si>
  <si>
    <t>Punt by (14) Moses DAYSON from CT 41 to the LB 13 Returned by (33) Orion MODEBE OB at the LB 26</t>
  </si>
  <si>
    <t>4 plays 0 Yards</t>
  </si>
  <si>
    <t>(8) Fred BOYLE Passes COMPLETE to (27) Deji ALLI OB at the LB 29</t>
  </si>
  <si>
    <t>2/8</t>
  </si>
  <si>
    <t>LB 29</t>
  </si>
  <si>
    <t xml:space="preserve">(27) Deji ALLI (Hand Off) tackled by (10) Ebsen ANDERSEN at the </t>
  </si>
  <si>
    <t>LB 30</t>
  </si>
  <si>
    <t>(8) Fred BOYLE Passes COMPLETE to (12) Andrew CROPPER tackled by (55) Philip HARGETT at the LB 35</t>
  </si>
  <si>
    <t>4/2</t>
  </si>
  <si>
    <t>LB 35</t>
  </si>
  <si>
    <t>FLAG Neutral Zone CT 5 yard loss</t>
  </si>
  <si>
    <t xml:space="preserve">(27) Deji ALLI (Hand Off) Tackled by (23) Nicolai OLIVER ZACHO at the LB 39 </t>
  </si>
  <si>
    <t>2/11</t>
  </si>
  <si>
    <t>LB 39</t>
  </si>
  <si>
    <t>(27) Deji ALLI (Hand Off) Tackled by (93) Kristoffer BRUN HANSEN at the LB 44</t>
  </si>
  <si>
    <t>LB 44</t>
  </si>
  <si>
    <t>(8) Fred BOYLE FUMBLED SNAP Recovered by (27) Deji ALLI at the LB 37</t>
  </si>
  <si>
    <t>4/13</t>
  </si>
  <si>
    <t>LB 37</t>
  </si>
  <si>
    <t>FlAG Penalty on CT -5yards</t>
  </si>
  <si>
    <t>4/8</t>
  </si>
  <si>
    <t>LB 43</t>
  </si>
  <si>
    <t>Punt by (14) James WYATT from the LB 43 down at the CT 14</t>
  </si>
  <si>
    <t>8 plays 16 yards</t>
  </si>
  <si>
    <t>(32) Mads HERMANSEN (Hand Off) tackled by (70) Adrian SAMUEL and (26) Scott WOLFE at the CT 12</t>
  </si>
  <si>
    <t>2/12</t>
  </si>
  <si>
    <t>CT 12</t>
  </si>
  <si>
    <t>(32) Mads HERMANSEN (Hand Off) tackled by (70) Adrian SAMUEL at the CT 10</t>
  </si>
  <si>
    <t>3/14</t>
  </si>
  <si>
    <t xml:space="preserve">CT 10 </t>
  </si>
  <si>
    <t>Bad Snap to (12) JR ARTOZQUI Sacked by (60) Edson BRAS and (52) Sean HOPKINS at the CT 6</t>
  </si>
  <si>
    <t>4/18</t>
  </si>
  <si>
    <t>CT 6</t>
  </si>
  <si>
    <t>Punt by (14) Moses DAYSON from CT 6 down by Casper JENSEN at the CT 19</t>
  </si>
  <si>
    <t xml:space="preserve">4 plays  - 8 yards </t>
  </si>
  <si>
    <t>(27) Deji ALLI (Hand Off) tackled by (49) at the CT 19</t>
  </si>
  <si>
    <t>2/10</t>
  </si>
  <si>
    <t>(8) Fred BOYLE Passes to (6) Charlie JOSEPH Pass interference at the CT 15</t>
  </si>
  <si>
    <t>CT 15</t>
  </si>
  <si>
    <t>(8) Fred BOYLE Passes COMPLETE to (12) Andrew CROPPER tackled by (24) Christian SELIGMANN DINESEN at the CT 9</t>
  </si>
  <si>
    <t>2/4</t>
  </si>
  <si>
    <t>CT 9</t>
  </si>
  <si>
    <t>(8) Fred BOYLE (QB RUN) Tackled by (18) Desi BARBOUR and (21) Magnus ALEXANDER BITSCH at the CT 5</t>
  </si>
  <si>
    <t>1/Goal</t>
  </si>
  <si>
    <t>CT 5</t>
  </si>
  <si>
    <t>(8) Fred BOYLE Passes INCOMPLETE OB pass intended for (6) Charlie JOSEPH</t>
  </si>
  <si>
    <t>2/Goal</t>
  </si>
  <si>
    <t>(27) Deji ALLI (Hand Off) TOUCHDOWN</t>
  </si>
  <si>
    <t xml:space="preserve">Extra Point </t>
  </si>
  <si>
    <t>(14) James WYATT extra point Good</t>
  </si>
  <si>
    <t>6 Plays 19 yards Touchdown</t>
  </si>
  <si>
    <t>(14) James WYATT Kick off to CT 4 Returned by (18) Desi BARBOUR tackled by (41) Jordan JONES and (23) Shane AFOLABI at the CT 17</t>
  </si>
  <si>
    <t>(12) JR ARTOZQUI Kneels -2 yards</t>
  </si>
  <si>
    <t>1 play -2 yards</t>
  </si>
  <si>
    <t>HALF TIME</t>
  </si>
  <si>
    <t>3rd Quarter</t>
  </si>
  <si>
    <t>CT 35</t>
  </si>
  <si>
    <t>(31) Kristian RASNIS kick off to LB 6 returned by (33) Orion MODEBE to the LB 25 FLAG penalty kicking team -15 yards on kicking team</t>
  </si>
  <si>
    <t>(40) Gary Welch (Hand Off) Tackled by (55) Philip HARGETT at the LB 41</t>
  </si>
  <si>
    <t>(8) Fred BOYLE Passes INCOMPLETE intended for (10) Jack DALEY</t>
  </si>
  <si>
    <t>3/9</t>
  </si>
  <si>
    <t>(8) Fred BOYLE (QB RUN) OB at the 45</t>
  </si>
  <si>
    <t>4/5</t>
  </si>
  <si>
    <t>Punt by (14) James WYATT from the 45 OB at the CT 10</t>
  </si>
  <si>
    <t>4 plays 5 yards</t>
  </si>
  <si>
    <t>CT 10</t>
  </si>
  <si>
    <t>(6) Casper JENSEN (PITCH) Tackled by (24) Enoch HANKOMBO and (99) Stephen CLEMENTS</t>
  </si>
  <si>
    <t>(6) Casper JENSEN (Hand Off) Tackled by (99) Stephen CLEMENTS at the CT 17</t>
  </si>
  <si>
    <t>(6) Casper JENSEN (Pitch) Tackled by (60) Edson BRAS at the CT19</t>
  </si>
  <si>
    <t>Punt formation, BAD SNAP (14) Moses DAYSON SCRAMBLES Tackled by (40) Gary WELCH at the CT 15</t>
  </si>
  <si>
    <t>(8) Fred BOYLE (QB RUN) tackled by (9) Mikkel STILLING and (93) Kristoffer BRUN HANSEN at the CT 14</t>
  </si>
  <si>
    <t>(8) Fred BOYLE Passes Incomplete Broken up by (5) Soren BUSK intended for (6) Charlie JOSEPH</t>
  </si>
  <si>
    <t>(8) Fred BOYLE Passes Incomplete Broken up by (18) Desi BARBOUR intended for (40) Gary WELCH</t>
  </si>
  <si>
    <t>4/9</t>
  </si>
  <si>
    <t>Field Goal Formation - BAD SNAP Fumble Recovery by (55) Philip HARGETT at the CT 20</t>
  </si>
  <si>
    <t>4 plays - 5 yards</t>
  </si>
  <si>
    <t>CT 20</t>
  </si>
  <si>
    <t>(4) Jannik LINDEN (Hand Off) Tackled by (25) Barrington MOXOM-SMITH and (52) Sean HOPKINS at the CT 23</t>
  </si>
  <si>
    <t>2/7</t>
  </si>
  <si>
    <t xml:space="preserve">(6) Casper JENSEN (Hand Off) Tackled By (44) Mark PENFOUND and (98) Alan BLAKE at the CT 25 </t>
  </si>
  <si>
    <t>3/5</t>
  </si>
  <si>
    <t>CT 25</t>
  </si>
  <si>
    <t>(6) Casper JENSEN (Pitch) Tackled By (49) Fabricio GARGIULO at the CT 36</t>
  </si>
  <si>
    <t>CT 36</t>
  </si>
  <si>
    <t>(6) Casper JENSEN (Hand Off) Tackled By (48) Marcus THOUANT at the CT 36</t>
  </si>
  <si>
    <t xml:space="preserve">(6) Casper JENSEN (Pitch) Tackled by (20) Ed MORGAN and (48) Marcus THOUANT at the </t>
  </si>
  <si>
    <t>(6) Casper JENSEN (Pitch) Tackled by (70) Adrian SAMUEL and (37) Joe COULTATE at the CT 41</t>
  </si>
  <si>
    <t>Punt By (14) Moses DAYSON to the LB 27 returned by (21) Casey SHERWOOD to the LB 42</t>
  </si>
  <si>
    <t>7 plays 19 yards</t>
  </si>
  <si>
    <t>LB 42</t>
  </si>
  <si>
    <t>(27) Deji ALLI (Hand Off) tackeled by (55) Philip HARGETT at the LB 40</t>
  </si>
  <si>
    <t>BAD SNAP (8) Fred BOYLE SCRAMBLES (Pitch) to (27) Deji ALLI OB at the LB 43</t>
  </si>
  <si>
    <t>(27) Deji ALLI (Hand Off) Tackled by (93) Kristoffer BRUN HANSEN at the LB 42</t>
  </si>
  <si>
    <t>Punt by (14) James WYATT from the LB 42 OB at the CT 28</t>
  </si>
  <si>
    <t>4 plays 0 yards</t>
  </si>
  <si>
    <t>(32) Mads HERMANSEN (Pitch) tackled by (99) Stephen CLEMENTS and (44) Mark PENFOUND at the CT 23</t>
  </si>
  <si>
    <t>2/15</t>
  </si>
  <si>
    <t>(32) Mads HERMANSEN (Pitch) Tackled by (99) Stephen CLEMENTS and (70) Adrian SAMUEL at the CT 22</t>
  </si>
  <si>
    <t>3/16</t>
  </si>
  <si>
    <t>CT 22</t>
  </si>
  <si>
    <t>(32) Mads HERMANSEN (Pitch) Tackled by (49) Fabricio GARGIULO and (95) Azmi SBAITI at the CT 22</t>
  </si>
  <si>
    <t>4th Quarter</t>
  </si>
  <si>
    <t>4/16</t>
  </si>
  <si>
    <t>Punt Formation - Punt by (14) Moses DAYSON from the CT 22 OB at the LB 42</t>
  </si>
  <si>
    <t>4 plays - 6 yards</t>
  </si>
  <si>
    <t>(8) Fred BOYLE FUMBLE and RECOVERY at the LB 38</t>
  </si>
  <si>
    <t>LB 38</t>
  </si>
  <si>
    <t>(8) Fred BOYLE (QB RUN) Tackled by (21) Magnus ALEXANDER BITSCH and (93) Kristoffer BRUN HANSEN at the CT 41</t>
  </si>
  <si>
    <t xml:space="preserve">(8) Fred BOYLE SACKED by (97) Robert JUUL GLAESEL and (9) Mikkel STILLING </t>
  </si>
  <si>
    <t>4/7</t>
  </si>
  <si>
    <t>Punt Formation - Punt by (14) James WYATT From the 45 OB at the CT 19</t>
  </si>
  <si>
    <t>4 plays 3 yards</t>
  </si>
  <si>
    <t>(12) JR ARTOZQUI Passes Incomplete intended for (84) Lozenz STAHELI</t>
  </si>
  <si>
    <t>(32) Mads HERMANSEN (Pitch) Tackled by (16) Jordan RUSSEL and (44) Mark PENFOUND at the CT 23</t>
  </si>
  <si>
    <t>(32) Mads HERMANSEN (Pitch) Tackled by (44) Mark PENFOUND and (26) Scott Wolfe at the CT 21</t>
  </si>
  <si>
    <t>Punt Formation - Punt By (14) Moses DAYSON at the CT 21 down at the LB 13</t>
  </si>
  <si>
    <t>4 plays 2 yards</t>
  </si>
  <si>
    <t>LB 13</t>
  </si>
  <si>
    <t>(8) Fred BOYLE (QB RUN) Tackled by (5) Soren BUSK at the</t>
  </si>
  <si>
    <t>BAD SNAP - (8) Fred BOYLE Recovers (Scrambles) OB at the LB 20</t>
  </si>
  <si>
    <t>LB 20</t>
  </si>
  <si>
    <t>(8) Fred BOYLE (QB RUN) Tackled by (55) Philip HARGETT and (26) Markus KARENKEWITSCH at the LB 22</t>
  </si>
  <si>
    <t>Punt Formation - Punt by (14) James WYATT at the LB 22 Recveived an Down at the CT 25 by (18) Desi BARBOUR</t>
  </si>
  <si>
    <t>4 Plays  9 Yards</t>
  </si>
  <si>
    <t xml:space="preserve">1/10 </t>
  </si>
  <si>
    <t xml:space="preserve">(6) Casper JENSEN (Hand Off) Tackled by (48) Marcous THOUANT and (98) Alan BLAKE at the CT 30 </t>
  </si>
  <si>
    <t>CT 30</t>
  </si>
  <si>
    <t>(12) JR ARTOZQUI Fumbled Snap - (12) Recovered Sacked by (70) Adrian SAMUEL at the CT 28</t>
  </si>
  <si>
    <t>3/8</t>
  </si>
  <si>
    <t xml:space="preserve">(6) Casper JENSEN (Pitch) Fumble - (6) Recovered tackled by (60) Edson BRAS and (70) Adrian SAMUEL at the CT 25 </t>
  </si>
  <si>
    <t>Punt Formation - Punt by (14) Moses DAYSON to the LB 32 returned by (21) Casey SHERWOOD Fumbled at the CT 42 Recovered by CT (10) Victor EBSEN ANDERSEN at the CT 41</t>
  </si>
  <si>
    <t>(12) JR ARTOZQUI Passes Incomplete</t>
  </si>
  <si>
    <t xml:space="preserve">(6) Casper JENSEN (Hand Off) Tackled by (60) Edson BRAS and (44) Mark PENFOUND at the </t>
  </si>
  <si>
    <t>3/12</t>
  </si>
  <si>
    <t>(12) JR ARTOZQUI Passes Incomplete Intended for (11) Patrick HARGETT</t>
  </si>
  <si>
    <t>4/12</t>
  </si>
  <si>
    <t>Punt Formation - Punt by (14) Moses DAYSON to the LB 22</t>
  </si>
  <si>
    <t>8 plays 14 yards</t>
  </si>
  <si>
    <t>(27) Deji ALLI (Pitch) Tackled by (25) Johannes JAKOBSEN and (18) Desi BARBOUR at the</t>
  </si>
  <si>
    <t>Flag CT Neutral Zone -5</t>
  </si>
  <si>
    <t>LB 26</t>
  </si>
  <si>
    <t>(8) Fred BOYLE Fumble Snap Recovered by CT (99) Daniel LOVBORG at the LB 27 - Flag on LB -15</t>
  </si>
  <si>
    <t>2 plays 4 yards</t>
  </si>
  <si>
    <t>LB 12</t>
  </si>
  <si>
    <t>(6) Casper JENSEN (Pitch) Tackled by (20) Ed MORGAN at the LB 10</t>
  </si>
  <si>
    <t>LB 10</t>
  </si>
  <si>
    <t>(6) Casper JENSEN (Pitch) Tackled by (49) Fabricio GARGIULO at the LB 16</t>
  </si>
  <si>
    <t>LB 16</t>
  </si>
  <si>
    <t xml:space="preserve">(12) JR ARTOZQUI Passes Incomplete Intended for (3) Lau MIKKELSEN Broken Up by (37) Joe COULTATE </t>
  </si>
  <si>
    <t>4/14</t>
  </si>
  <si>
    <t>Field Goal Formation 33 yard attempt - BLOCKED by LB - Recovered by CT Down at the LB 11 - Turnover on downs</t>
  </si>
  <si>
    <t>4 plays - 4 yards</t>
  </si>
  <si>
    <t>LB 11</t>
  </si>
  <si>
    <t>(8) Fred BOYLE (QB Kneel) - 2 yards</t>
  </si>
  <si>
    <t>LB 9</t>
  </si>
  <si>
    <t>2 plays - 4 yards</t>
  </si>
  <si>
    <t>Final</t>
  </si>
  <si>
    <t>London Blitz vs. Copenhagen Towers</t>
  </si>
  <si>
    <t>SCORE BY QUARTERS</t>
  </si>
  <si>
    <t> 1 </t>
  </si>
  <si>
    <t> 2 </t>
  </si>
  <si>
    <t> 3 </t>
  </si>
  <si>
    <t> 4 </t>
  </si>
  <si>
    <t>TOTAL</t>
  </si>
  <si>
    <t>(V) Copenhagen Towers</t>
  </si>
  <si>
    <t>(H) London Blitz</t>
  </si>
  <si>
    <t>Team</t>
  </si>
  <si>
    <t>Qtr.</t>
  </si>
  <si>
    <t>Time</t>
  </si>
  <si>
    <t>Down/Yardage</t>
  </si>
  <si>
    <t>Play Description</t>
  </si>
  <si>
    <t>Conversion</t>
  </si>
  <si>
    <t>Plays/Yds</t>
  </si>
  <si>
    <t>Score</t>
  </si>
  <si>
    <t>CT</t>
  </si>
  <si>
    <t>(6) Casper JENSEN (Pitch) TOUCHDOWN - 14 yard run</t>
  </si>
  <si>
    <t>(31) Kristian RASNIS no good - Missed Left</t>
  </si>
  <si>
    <t>15 / 77</t>
  </si>
  <si>
    <t>0 - 6</t>
  </si>
  <si>
    <t>LB</t>
  </si>
  <si>
    <t>(27) Deji ALLI (Hand Off) TOUCHDOWN - 5 yard run</t>
  </si>
  <si>
    <t>6 / 19</t>
  </si>
  <si>
    <t>TEAM</t>
  </si>
  <si>
    <t>(VISITOR)</t>
  </si>
  <si>
    <t>(HOME)</t>
  </si>
  <si>
    <t>1st Downs</t>
  </si>
  <si>
    <t>3rd Down Attempts / Converted</t>
  </si>
  <si>
    <t>14 / 2</t>
  </si>
  <si>
    <t>8 / 0</t>
  </si>
  <si>
    <t>3rd Down Coversion %</t>
  </si>
  <si>
    <t>0%</t>
  </si>
  <si>
    <t>4rd Down Attempts / Converted</t>
  </si>
  <si>
    <t>5 / 3</t>
  </si>
  <si>
    <t>0 / 0</t>
  </si>
  <si>
    <t>4rd Down Coversion %</t>
  </si>
  <si>
    <t>Rushing Attempts</t>
  </si>
  <si>
    <t>Rushing Yards Total</t>
  </si>
  <si>
    <t>Rushing Yards Per Carry</t>
  </si>
  <si>
    <t>Passing Yards (Net)</t>
  </si>
  <si>
    <t>Passes -- Att / Comp / Int</t>
  </si>
  <si>
    <t>5 / 1 / 0</t>
  </si>
  <si>
    <t>10 / 5 / 0</t>
  </si>
  <si>
    <t>Pass Completion %</t>
  </si>
  <si>
    <t>Passing Yards Per Completion</t>
  </si>
  <si>
    <t>Punt Returns / Yards</t>
  </si>
  <si>
    <t>1/0</t>
  </si>
  <si>
    <t>3/38</t>
  </si>
  <si>
    <t>Kickoff Returns / Yards</t>
  </si>
  <si>
    <t>2/28</t>
  </si>
  <si>
    <t>2/35</t>
  </si>
  <si>
    <t>Interception Returns / Yards</t>
  </si>
  <si>
    <t>Punts (Number/Average)</t>
  </si>
  <si>
    <t>8 / 31.6</t>
  </si>
  <si>
    <t>7 / 30.7</t>
  </si>
  <si>
    <t>Fumbles / Lost</t>
  </si>
  <si>
    <t>2 / 0</t>
  </si>
  <si>
    <t>6 / 3</t>
  </si>
  <si>
    <t>Penalties / Yards</t>
  </si>
  <si>
    <t>7 / 50</t>
  </si>
  <si>
    <t>1 / 15</t>
  </si>
  <si>
    <t>Shirt Number</t>
  </si>
  <si>
    <t>Name</t>
  </si>
  <si>
    <t>Position</t>
  </si>
  <si>
    <t>Tackles</t>
  </si>
  <si>
    <t>Assisted Tackles</t>
  </si>
  <si>
    <t>Total Tackles</t>
  </si>
  <si>
    <t>Tackles For Loss/Yards</t>
  </si>
  <si>
    <t>Interception/Yards</t>
  </si>
  <si>
    <t>Pass Broken Up</t>
  </si>
  <si>
    <t>QB Sacks/Yds</t>
  </si>
  <si>
    <t>Forced Fumbles</t>
  </si>
  <si>
    <t>Fumble Recovery</t>
  </si>
  <si>
    <t>Fumble Return Yards</t>
  </si>
  <si>
    <t>Lombardi</t>
  </si>
  <si>
    <t>Rob</t>
  </si>
  <si>
    <t>DB</t>
  </si>
  <si>
    <t>Williams</t>
  </si>
  <si>
    <t>Leon</t>
  </si>
  <si>
    <t>Jordan</t>
  </si>
  <si>
    <t>Russel</t>
  </si>
  <si>
    <t>Morgan</t>
  </si>
  <si>
    <t>Ed</t>
  </si>
  <si>
    <t>Albayrak</t>
  </si>
  <si>
    <t xml:space="preserve">Haci </t>
  </si>
  <si>
    <t>DL</t>
  </si>
  <si>
    <t>Afolabi</t>
  </si>
  <si>
    <t>Shane</t>
  </si>
  <si>
    <t>Hankombo</t>
  </si>
  <si>
    <t>Enoch</t>
  </si>
  <si>
    <t>Moxom-Smith</t>
  </si>
  <si>
    <t>Barrington</t>
  </si>
  <si>
    <t>Wolfe</t>
  </si>
  <si>
    <t>Scott</t>
  </si>
  <si>
    <t>Johnson</t>
  </si>
  <si>
    <t>Lennox</t>
  </si>
  <si>
    <t>Coultate</t>
  </si>
  <si>
    <t>Joe</t>
  </si>
  <si>
    <t xml:space="preserve">DB </t>
  </si>
  <si>
    <t>Dilley</t>
  </si>
  <si>
    <t>Marcus</t>
  </si>
  <si>
    <t>Jones</t>
  </si>
  <si>
    <t>Gill</t>
  </si>
  <si>
    <t>Alex</t>
  </si>
  <si>
    <t>Penfound</t>
  </si>
  <si>
    <t>Mark</t>
  </si>
  <si>
    <t>1/5</t>
  </si>
  <si>
    <t>Greenleaf</t>
  </si>
  <si>
    <t>Elliot</t>
  </si>
  <si>
    <t>Thouant</t>
  </si>
  <si>
    <t>Gargiulo</t>
  </si>
  <si>
    <t>Fabricio</t>
  </si>
  <si>
    <t>1/6</t>
  </si>
  <si>
    <t>Hopkins</t>
  </si>
  <si>
    <t>Sean</t>
  </si>
  <si>
    <t>0.5/2</t>
  </si>
  <si>
    <t>Trimmer</t>
  </si>
  <si>
    <t>Josh</t>
  </si>
  <si>
    <t>Modebe</t>
  </si>
  <si>
    <t>Allesandro</t>
  </si>
  <si>
    <t>Bras</t>
  </si>
  <si>
    <t>Edson</t>
  </si>
  <si>
    <t>Roach</t>
  </si>
  <si>
    <t>Luck</t>
  </si>
  <si>
    <t>Samuel</t>
  </si>
  <si>
    <t>Adrian</t>
  </si>
  <si>
    <t>1/1</t>
  </si>
  <si>
    <t>1/3</t>
  </si>
  <si>
    <t>Mackenzie</t>
  </si>
  <si>
    <t>Tony</t>
  </si>
  <si>
    <t>Mulhall</t>
  </si>
  <si>
    <t>Sbaiti</t>
  </si>
  <si>
    <t>Azmi</t>
  </si>
  <si>
    <t>Blake</t>
  </si>
  <si>
    <t>Alan</t>
  </si>
  <si>
    <t>Clements</t>
  </si>
  <si>
    <t>Stephen</t>
  </si>
  <si>
    <t>Nordentoft</t>
  </si>
  <si>
    <t xml:space="preserve">Peter </t>
  </si>
  <si>
    <t>Busk</t>
  </si>
  <si>
    <t xml:space="preserve">Søren </t>
  </si>
  <si>
    <t>Bendixen</t>
  </si>
  <si>
    <t>Ebsen Andersen</t>
  </si>
  <si>
    <t xml:space="preserve">Victor </t>
  </si>
  <si>
    <t>Rexhepi</t>
  </si>
  <si>
    <t xml:space="preserve">Amir </t>
  </si>
  <si>
    <t>Barbour</t>
  </si>
  <si>
    <t xml:space="preserve">Desi </t>
  </si>
  <si>
    <t>Alexander Bitsch</t>
  </si>
  <si>
    <t xml:space="preserve">Magnus </t>
  </si>
  <si>
    <t>Johansen</t>
  </si>
  <si>
    <t xml:space="preserve">Asger </t>
  </si>
  <si>
    <t>Oliver Zacho</t>
  </si>
  <si>
    <t xml:space="preserve">Nicolai </t>
  </si>
  <si>
    <t>Seligmann Dinesen</t>
  </si>
  <si>
    <t xml:space="preserve">Christian </t>
  </si>
  <si>
    <t>Jakobsen</t>
  </si>
  <si>
    <t xml:space="preserve">Johannes </t>
  </si>
  <si>
    <t>Karenkewitsch</t>
  </si>
  <si>
    <t xml:space="preserve">Markus </t>
  </si>
  <si>
    <t>Lech Nissen</t>
  </si>
  <si>
    <t xml:space="preserve">Louis </t>
  </si>
  <si>
    <t>Niels-Christiansen</t>
  </si>
  <si>
    <t xml:space="preserve">Hans </t>
  </si>
  <si>
    <t>Blume</t>
  </si>
  <si>
    <t xml:space="preserve">Anders </t>
  </si>
  <si>
    <t>Stilling</t>
  </si>
  <si>
    <t xml:space="preserve">Mikkel </t>
  </si>
  <si>
    <t>0.5/4</t>
  </si>
  <si>
    <t>Dayson</t>
  </si>
  <si>
    <t xml:space="preserve">Moses </t>
  </si>
  <si>
    <t>Byø</t>
  </si>
  <si>
    <t>Teige</t>
  </si>
  <si>
    <t xml:space="preserve">Jannick </t>
  </si>
  <si>
    <t>Brun Hansen</t>
  </si>
  <si>
    <t xml:space="preserve">Kristoffer </t>
  </si>
  <si>
    <t>Juul Glaesel</t>
  </si>
  <si>
    <t xml:space="preserve">Robert </t>
  </si>
  <si>
    <t xml:space="preserve">Stefan </t>
  </si>
  <si>
    <t>Løvborg</t>
  </si>
  <si>
    <t xml:space="preserve">Daniel </t>
  </si>
  <si>
    <t>Bach Hansen</t>
  </si>
  <si>
    <t xml:space="preserve">Jannik </t>
  </si>
  <si>
    <t>Schneider</t>
  </si>
  <si>
    <t xml:space="preserve">Andreas </t>
  </si>
  <si>
    <t>Hoeg</t>
  </si>
  <si>
    <t>Terkelsbøl</t>
  </si>
  <si>
    <t xml:space="preserve">Mark </t>
  </si>
  <si>
    <t>Frederich Holm</t>
  </si>
  <si>
    <t xml:space="preserve">Niels </t>
  </si>
  <si>
    <t>Hargett</t>
  </si>
  <si>
    <t xml:space="preserve">Philip </t>
  </si>
  <si>
    <t>Lunding Jensen</t>
  </si>
  <si>
    <t>Grønhøj</t>
  </si>
  <si>
    <t xml:space="preserve">Fredéric </t>
  </si>
  <si>
    <t>Passes Attempted</t>
  </si>
  <si>
    <t>Passes Completed</t>
  </si>
  <si>
    <t>Completion %</t>
  </si>
  <si>
    <t>Yards</t>
  </si>
  <si>
    <t>Yards Per Attempt</t>
  </si>
  <si>
    <t>Long</t>
  </si>
  <si>
    <t>Touchdown</t>
  </si>
  <si>
    <t>Interception</t>
  </si>
  <si>
    <t>Sacks</t>
  </si>
  <si>
    <t>Fumbles</t>
  </si>
  <si>
    <t>QB rating</t>
  </si>
  <si>
    <t>Boyle, Fred</t>
  </si>
  <si>
    <t>QB</t>
  </si>
  <si>
    <t>Thompson, Joe</t>
  </si>
  <si>
    <t>Wilson, Nathaniel</t>
  </si>
  <si>
    <t>Artozqui</t>
  </si>
  <si>
    <t xml:space="preserve">J.R. </t>
  </si>
  <si>
    <t>Lisby</t>
  </si>
  <si>
    <t>Attempts</t>
  </si>
  <si>
    <t>Average Yards Per Carry</t>
  </si>
  <si>
    <t>Touchdowns</t>
  </si>
  <si>
    <t>10+</t>
  </si>
  <si>
    <t>20+</t>
  </si>
  <si>
    <t>Alli, Deji</t>
  </si>
  <si>
    <t>RB</t>
  </si>
  <si>
    <t>Welch, Gary</t>
  </si>
  <si>
    <t>Bishop, Oliver</t>
  </si>
  <si>
    <t>Sherwood, Casey</t>
  </si>
  <si>
    <t>Oduyemi, Temi</t>
  </si>
  <si>
    <t>Modebe, Orion</t>
  </si>
  <si>
    <t>Wade, Jenerro</t>
  </si>
  <si>
    <t>Joseph, Charlie</t>
  </si>
  <si>
    <t>WR</t>
  </si>
  <si>
    <t>Daley, Jack</t>
  </si>
  <si>
    <t>Protheroe, David</t>
  </si>
  <si>
    <t>Cropper, Andrew</t>
  </si>
  <si>
    <t>Aboujaoude, Michael</t>
  </si>
  <si>
    <t>Charlton-Weedy, Henry</t>
  </si>
  <si>
    <t>Leonard, Steve</t>
  </si>
  <si>
    <t>Shennan, Tom</t>
  </si>
  <si>
    <t>Webb, Ben</t>
  </si>
  <si>
    <t>Araujo, Rob</t>
  </si>
  <si>
    <t>Jensen</t>
  </si>
  <si>
    <t xml:space="preserve">Casper </t>
  </si>
  <si>
    <t>Hermansen</t>
  </si>
  <si>
    <t xml:space="preserve">Mads </t>
  </si>
  <si>
    <t>Linden</t>
  </si>
  <si>
    <t>Andreas Sonnesen</t>
  </si>
  <si>
    <t xml:space="preserve">Simon </t>
  </si>
  <si>
    <t>Bonde</t>
  </si>
  <si>
    <t xml:space="preserve">Tony </t>
  </si>
  <si>
    <t>William Harild</t>
  </si>
  <si>
    <t xml:space="preserve">Martin </t>
  </si>
  <si>
    <t>Mikkelsen</t>
  </si>
  <si>
    <t xml:space="preserve">Lau </t>
  </si>
  <si>
    <t>Tor Hansen</t>
  </si>
  <si>
    <t xml:space="preserve">Lasse </t>
  </si>
  <si>
    <t xml:space="preserve">Patrick </t>
  </si>
  <si>
    <t>Troen</t>
  </si>
  <si>
    <t xml:space="preserve">Aske </t>
  </si>
  <si>
    <t>Myhre</t>
  </si>
  <si>
    <t xml:space="preserve">Michael </t>
  </si>
  <si>
    <t>Stäheli</t>
  </si>
  <si>
    <t xml:space="preserve">Lorenz </t>
  </si>
  <si>
    <t>Nilsson</t>
  </si>
  <si>
    <t xml:space="preserve">William </t>
  </si>
  <si>
    <t>Andersson</t>
  </si>
  <si>
    <t xml:space="preserve">Rasmus </t>
  </si>
  <si>
    <t xml:space="preserve">Nicklas </t>
  </si>
  <si>
    <t>Receptions</t>
  </si>
  <si>
    <t>Targets</t>
  </si>
  <si>
    <t>Average</t>
  </si>
  <si>
    <t>40+</t>
  </si>
  <si>
    <t>Kick Offs</t>
  </si>
  <si>
    <t>No. of kick offs</t>
  </si>
  <si>
    <t>Average Yards</t>
  </si>
  <si>
    <t>Touchback</t>
  </si>
  <si>
    <t>Wyatt, James</t>
  </si>
  <si>
    <t>K</t>
  </si>
  <si>
    <t>Naughton, Luke</t>
  </si>
  <si>
    <t>Punts</t>
  </si>
  <si>
    <t>No. of punts</t>
  </si>
  <si>
    <t>Total Yards</t>
  </si>
  <si>
    <t>Inside 20</t>
  </si>
  <si>
    <t>Kick Returns</t>
  </si>
  <si>
    <t>No. of Returns</t>
  </si>
  <si>
    <t>TD</t>
  </si>
  <si>
    <t>Punt Returns</t>
  </si>
  <si>
    <t>Distance Attempt from</t>
  </si>
  <si>
    <t>Field Goals</t>
  </si>
  <si>
    <t>No. Attempted</t>
  </si>
  <si>
    <t>Complete</t>
  </si>
  <si>
    <t>0-19</t>
  </si>
  <si>
    <t>20-29</t>
  </si>
  <si>
    <t>30-39</t>
  </si>
  <si>
    <t>Rasnis</t>
  </si>
  <si>
    <t xml:space="preserve">Kristian </t>
  </si>
  <si>
    <t>P</t>
  </si>
  <si>
    <t>Avg. yards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</si>
</sst>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D\ MMMM\ YYYY"/>
    <numFmt numFmtId="168" formatCode="HH:MM"/>
    <numFmt numFmtId="169" formatCode="MMM\ YY"/>
    <numFmt numFmtId="170" formatCode="DD/\ MMM"/>
    <numFmt numFmtId="171" formatCode="0%"/>
    <numFmt numFmtId="172" formatCode="0.00%"/>
    <numFmt numFmtId="173" formatCode="0.0"/>
    <numFmt numFmtId="174" formatCode="GENERAL"/>
  </numFmts>
  <fonts count="8">
    <font>
      <sz val="12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3.5"/>
      <color indexed="8"/>
      <name val="Arial Unicode MS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0" fillId="0" borderId="0" xfId="0" applyFont="1" applyAlignment="1">
      <alignment horizontal="left" wrapText="1"/>
    </xf>
    <xf numFmtId="164" fontId="0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7" fontId="3" fillId="0" borderId="0" xfId="0" applyNumberFormat="1" applyFont="1" applyBorder="1" applyAlignment="1">
      <alignment horizontal="left"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horizontal="center" vertical="top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center" vertical="top"/>
    </xf>
    <xf numFmtId="164" fontId="0" fillId="0" borderId="1" xfId="0" applyBorder="1" applyAlignment="1">
      <alignment/>
    </xf>
    <xf numFmtId="164" fontId="0" fillId="0" borderId="0" xfId="0" applyAlignment="1">
      <alignment/>
    </xf>
    <xf numFmtId="164" fontId="0" fillId="0" borderId="2" xfId="0" applyBorder="1" applyAlignment="1">
      <alignment/>
    </xf>
    <xf numFmtId="168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wrapText="1"/>
    </xf>
    <xf numFmtId="169" fontId="4" fillId="0" borderId="0" xfId="0" applyNumberFormat="1" applyFont="1" applyAlignment="1">
      <alignment horizontal="center" vertical="top"/>
    </xf>
    <xf numFmtId="170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72" fontId="4" fillId="0" borderId="0" xfId="19" applyNumberFormat="1" applyFont="1" applyFill="1" applyBorder="1" applyAlignment="1" applyProtection="1">
      <alignment horizontal="center" vertical="top"/>
      <protection/>
    </xf>
    <xf numFmtId="171" fontId="4" fillId="0" borderId="0" xfId="19" applyFont="1" applyFill="1" applyBorder="1" applyAlignment="1" applyProtection="1">
      <alignment horizontal="center" vertical="top"/>
      <protection/>
    </xf>
    <xf numFmtId="173" fontId="4" fillId="0" borderId="0" xfId="0" applyNumberFormat="1" applyFont="1" applyAlignment="1">
      <alignment horizontal="center" vertical="top"/>
    </xf>
    <xf numFmtId="171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5" fillId="0" borderId="0" xfId="0" applyFont="1" applyAlignment="1">
      <alignment horizontal="center" vertical="center" wrapText="1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2" borderId="3" xfId="0" applyFont="1" applyFill="1" applyBorder="1" applyAlignment="1">
      <alignment horizontal="center"/>
    </xf>
    <xf numFmtId="164" fontId="6" fillId="0" borderId="3" xfId="0" applyFont="1" applyBorder="1" applyAlignment="1">
      <alignment horizontal="left"/>
    </xf>
    <xf numFmtId="164" fontId="6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4" fontId="6" fillId="0" borderId="3" xfId="0" applyFont="1" applyBorder="1" applyAlignment="1">
      <alignment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7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19" applyFont="1" applyFill="1" applyBorder="1" applyAlignment="1" applyProtection="1">
      <alignment/>
      <protection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5" xfId="0" applyFont="1" applyBorder="1" applyAlignment="1">
      <alignment/>
    </xf>
    <xf numFmtId="164" fontId="7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left"/>
    </xf>
    <xf numFmtId="164" fontId="0" fillId="0" borderId="0" xfId="0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0" fillId="0" borderId="4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>
      <selection activeCell="D80" sqref="D80"/>
    </sheetView>
  </sheetViews>
  <sheetFormatPr defaultColWidth="8.88671875" defaultRowHeight="15"/>
  <cols>
    <col min="2" max="2" width="10.4453125" style="1" customWidth="1"/>
    <col min="3" max="3" width="15.3359375" style="0" customWidth="1"/>
    <col min="4" max="4" width="17.3359375" style="0" customWidth="1"/>
    <col min="5" max="5" width="13.21484375" style="0" customWidth="1"/>
    <col min="6" max="6" width="9.77734375" style="0" customWidth="1"/>
    <col min="8" max="8" width="14.99609375" style="0" customWidth="1"/>
  </cols>
  <sheetData>
    <row r="1" spans="1:10" ht="15">
      <c r="A1" s="2"/>
      <c r="B1" s="3" t="s">
        <v>0</v>
      </c>
      <c r="C1" s="4" t="s">
        <v>1</v>
      </c>
      <c r="D1" s="4" t="s">
        <v>2</v>
      </c>
      <c r="E1" s="5">
        <v>41377</v>
      </c>
      <c r="F1" s="2"/>
      <c r="G1" s="2"/>
      <c r="H1" s="2"/>
      <c r="I1" s="2"/>
      <c r="J1" s="2"/>
    </row>
    <row r="2" spans="1:10" ht="15">
      <c r="A2" s="2"/>
      <c r="B2" s="3"/>
      <c r="C2" s="4"/>
      <c r="D2" s="4"/>
      <c r="E2" s="4"/>
      <c r="F2" s="2"/>
      <c r="G2" s="2"/>
      <c r="H2" s="2"/>
      <c r="I2" s="2"/>
      <c r="J2" s="2"/>
    </row>
    <row r="3" spans="1:10" ht="15">
      <c r="A3" s="2"/>
      <c r="B3" s="3" t="s">
        <v>3</v>
      </c>
      <c r="C3" s="4"/>
      <c r="D3" s="4"/>
      <c r="E3" s="4"/>
      <c r="F3" s="2"/>
      <c r="G3" s="2"/>
      <c r="H3" s="2"/>
      <c r="I3" s="2"/>
      <c r="J3" s="2"/>
    </row>
    <row r="4" spans="1:10" ht="15">
      <c r="A4" s="2"/>
      <c r="B4" s="3"/>
      <c r="C4" s="4"/>
      <c r="D4" s="4"/>
      <c r="E4" s="4"/>
      <c r="F4" s="2"/>
      <c r="G4" s="2"/>
      <c r="H4" s="2"/>
      <c r="I4" s="2"/>
      <c r="J4" s="2"/>
    </row>
    <row r="5" spans="1:10" ht="15">
      <c r="A5" s="2"/>
      <c r="B5" s="3" t="s">
        <v>4</v>
      </c>
      <c r="C5" s="4"/>
      <c r="D5" s="4"/>
      <c r="E5" s="4"/>
      <c r="F5" s="2"/>
      <c r="G5" s="2"/>
      <c r="H5" s="2"/>
      <c r="I5" s="2"/>
      <c r="J5" s="2"/>
    </row>
    <row r="6" spans="1:10" ht="15">
      <c r="A6" s="2"/>
      <c r="B6" s="6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6"/>
      <c r="C7" s="2"/>
      <c r="D7" s="2"/>
      <c r="E7" s="2"/>
      <c r="F7" s="2"/>
      <c r="G7" s="2"/>
      <c r="H7" s="2"/>
      <c r="I7" s="2"/>
      <c r="J7" s="2"/>
    </row>
    <row r="8" spans="1:10" ht="17.25" customHeight="1">
      <c r="A8" s="2"/>
      <c r="B8" s="6"/>
      <c r="C8" s="2"/>
      <c r="D8" s="2"/>
      <c r="E8" s="2"/>
      <c r="F8" s="2"/>
      <c r="G8" s="2"/>
      <c r="H8" s="2"/>
      <c r="I8" s="2"/>
      <c r="J8" s="2"/>
    </row>
    <row r="9" spans="1:10" ht="30" customHeight="1">
      <c r="A9" s="7" t="s">
        <v>5</v>
      </c>
      <c r="B9" s="8" t="s">
        <v>6</v>
      </c>
      <c r="C9" s="7" t="s">
        <v>7</v>
      </c>
      <c r="D9" s="9" t="s">
        <v>8</v>
      </c>
      <c r="E9" s="9"/>
      <c r="F9" s="9"/>
      <c r="G9" s="9"/>
      <c r="H9" s="9"/>
      <c r="I9" s="2"/>
      <c r="J9" s="2"/>
    </row>
    <row r="10" spans="1:10" ht="15" customHeight="1">
      <c r="A10" s="7"/>
      <c r="B10" s="10"/>
      <c r="C10" s="11"/>
      <c r="D10" s="9" t="s">
        <v>9</v>
      </c>
      <c r="E10" s="9"/>
      <c r="F10" s="9"/>
      <c r="G10" s="9"/>
      <c r="H10" s="9"/>
      <c r="I10" s="2"/>
      <c r="J10" s="2"/>
    </row>
    <row r="11" spans="1:10" ht="15.75" customHeight="1">
      <c r="A11" s="12" t="s">
        <v>10</v>
      </c>
      <c r="B11" s="13"/>
      <c r="C11" s="12"/>
      <c r="D11" s="9"/>
      <c r="E11" s="9"/>
      <c r="F11" s="9"/>
      <c r="G11" s="9"/>
      <c r="H11" s="9"/>
      <c r="I11" s="2"/>
      <c r="J11" s="2"/>
    </row>
    <row r="12" spans="1:10" ht="31.5" customHeight="1">
      <c r="A12" s="7" t="s">
        <v>11</v>
      </c>
      <c r="B12" s="8" t="s">
        <v>12</v>
      </c>
      <c r="C12" s="7" t="s">
        <v>13</v>
      </c>
      <c r="D12" s="9" t="s">
        <v>14</v>
      </c>
      <c r="E12" s="9"/>
      <c r="F12" s="9"/>
      <c r="G12" s="9"/>
      <c r="H12" s="9"/>
      <c r="I12" s="2"/>
      <c r="J12" s="2"/>
    </row>
    <row r="13" spans="1:10" ht="18" customHeight="1">
      <c r="A13" s="7">
        <v>2</v>
      </c>
      <c r="B13" s="8" t="s">
        <v>15</v>
      </c>
      <c r="C13" s="7" t="s">
        <v>16</v>
      </c>
      <c r="D13" s="9" t="s">
        <v>17</v>
      </c>
      <c r="E13" s="9"/>
      <c r="F13" s="9"/>
      <c r="G13" s="9"/>
      <c r="H13" s="9"/>
      <c r="I13" s="2"/>
      <c r="J13" s="2"/>
    </row>
    <row r="14" spans="1:10" ht="38.25" customHeight="1">
      <c r="A14" s="7">
        <v>2</v>
      </c>
      <c r="B14" s="8" t="s">
        <v>18</v>
      </c>
      <c r="C14" s="7" t="s">
        <v>19</v>
      </c>
      <c r="D14" s="9" t="s">
        <v>20</v>
      </c>
      <c r="E14" s="9"/>
      <c r="F14" s="9"/>
      <c r="G14" s="9"/>
      <c r="H14" s="9"/>
      <c r="I14" s="2"/>
      <c r="J14" s="2"/>
    </row>
    <row r="15" spans="1:10" ht="18" customHeight="1">
      <c r="A15" s="7" t="s">
        <v>21</v>
      </c>
      <c r="B15" s="8" t="s">
        <v>22</v>
      </c>
      <c r="C15" s="7" t="s">
        <v>23</v>
      </c>
      <c r="D15" s="9" t="s">
        <v>24</v>
      </c>
      <c r="E15" s="9"/>
      <c r="F15" s="9"/>
      <c r="G15" s="9"/>
      <c r="H15" s="9"/>
      <c r="I15" s="2"/>
      <c r="J15" s="2"/>
    </row>
    <row r="16" spans="1:10" ht="15" customHeight="1">
      <c r="A16" s="7" t="s">
        <v>25</v>
      </c>
      <c r="B16" s="8" t="s">
        <v>26</v>
      </c>
      <c r="C16" s="7" t="s">
        <v>27</v>
      </c>
      <c r="D16" s="9" t="s">
        <v>28</v>
      </c>
      <c r="E16" s="9"/>
      <c r="F16" s="9"/>
      <c r="G16" s="9"/>
      <c r="H16" s="9"/>
      <c r="I16" s="2"/>
      <c r="J16" s="2"/>
    </row>
    <row r="17" spans="1:10" ht="15">
      <c r="A17" s="7"/>
      <c r="B17" s="8"/>
      <c r="C17" s="7"/>
      <c r="D17" s="14"/>
      <c r="E17" s="14"/>
      <c r="F17" s="14"/>
      <c r="G17" s="14"/>
      <c r="H17" s="14"/>
      <c r="I17" s="2"/>
      <c r="J17" s="2"/>
    </row>
    <row r="18" spans="1:10" ht="15">
      <c r="A18" s="2"/>
      <c r="B18" s="6"/>
      <c r="C18" s="2"/>
      <c r="D18" s="2" t="s">
        <v>29</v>
      </c>
      <c r="E18" s="2"/>
      <c r="F18" s="2"/>
      <c r="G18" s="2"/>
      <c r="H18" s="2"/>
      <c r="I18" s="2"/>
      <c r="J18" s="2"/>
    </row>
    <row r="19" spans="1:10" ht="15">
      <c r="A19" s="4" t="s">
        <v>30</v>
      </c>
      <c r="B19" s="6"/>
      <c r="C19" s="2"/>
      <c r="D19" s="2"/>
      <c r="E19" s="2"/>
      <c r="F19" s="2"/>
      <c r="G19" s="2"/>
      <c r="H19" s="2"/>
      <c r="I19" s="2"/>
      <c r="J19" s="2"/>
    </row>
    <row r="20" spans="1:10" ht="15">
      <c r="A20" s="2">
        <v>1</v>
      </c>
      <c r="B20" s="8" t="s">
        <v>12</v>
      </c>
      <c r="C20" s="7" t="s">
        <v>31</v>
      </c>
      <c r="D20" s="2" t="s">
        <v>32</v>
      </c>
      <c r="E20" s="2"/>
      <c r="F20" s="2"/>
      <c r="G20" s="2"/>
      <c r="H20" s="2"/>
      <c r="I20" s="2"/>
      <c r="J20" s="2"/>
    </row>
    <row r="21" spans="1:10" ht="15">
      <c r="A21" s="2">
        <v>2</v>
      </c>
      <c r="B21" s="8" t="s">
        <v>33</v>
      </c>
      <c r="C21" s="7" t="s">
        <v>31</v>
      </c>
      <c r="D21" s="2" t="s">
        <v>34</v>
      </c>
      <c r="E21" s="2"/>
      <c r="F21" s="2"/>
      <c r="G21" s="2"/>
      <c r="H21" s="2"/>
      <c r="I21" s="2"/>
      <c r="J21" s="2"/>
    </row>
    <row r="22" spans="1:10" ht="15">
      <c r="A22" s="2">
        <v>3</v>
      </c>
      <c r="B22" s="8" t="s">
        <v>35</v>
      </c>
      <c r="C22" s="2">
        <v>45</v>
      </c>
      <c r="D22" s="2" t="s">
        <v>36</v>
      </c>
      <c r="E22" s="2"/>
      <c r="F22" s="2"/>
      <c r="G22" s="2"/>
      <c r="H22" s="2"/>
      <c r="I22" s="2"/>
      <c r="J22" s="2"/>
    </row>
    <row r="23" spans="1:10" ht="15">
      <c r="A23" s="2">
        <v>4</v>
      </c>
      <c r="B23" s="6" t="s">
        <v>37</v>
      </c>
      <c r="C23" s="15">
        <v>45</v>
      </c>
      <c r="D23" s="2" t="s">
        <v>38</v>
      </c>
      <c r="E23" s="2"/>
      <c r="F23" s="2"/>
      <c r="G23" s="2"/>
      <c r="H23" s="2"/>
      <c r="I23" s="2"/>
      <c r="J23" s="2"/>
    </row>
    <row r="24" spans="1:10" ht="15">
      <c r="A24" s="2"/>
      <c r="B24" s="6"/>
      <c r="C24" s="15"/>
      <c r="D24" s="2"/>
      <c r="E24" s="2"/>
      <c r="F24" s="2"/>
      <c r="G24" s="2"/>
      <c r="H24" s="2"/>
      <c r="I24" s="2"/>
      <c r="J24" s="2"/>
    </row>
    <row r="25" spans="1:10" ht="15">
      <c r="A25" s="2"/>
      <c r="B25" s="6"/>
      <c r="C25" s="2"/>
      <c r="D25" s="2" t="s">
        <v>39</v>
      </c>
      <c r="E25" s="2"/>
      <c r="F25" s="2"/>
      <c r="G25" s="2"/>
      <c r="H25" s="2"/>
      <c r="I25" s="2"/>
      <c r="J25" s="2"/>
    </row>
    <row r="26" spans="1:10" ht="15">
      <c r="A26" s="4" t="s">
        <v>2</v>
      </c>
      <c r="B26" s="6"/>
      <c r="C26" s="2"/>
      <c r="D26" s="2"/>
      <c r="E26" s="2"/>
      <c r="F26" s="2"/>
      <c r="G26" s="2"/>
      <c r="H26" s="2"/>
      <c r="I26" s="2"/>
      <c r="J26" s="2"/>
    </row>
    <row r="27" spans="1:10" ht="15">
      <c r="A27" s="2">
        <v>1</v>
      </c>
      <c r="B27" s="6" t="s">
        <v>40</v>
      </c>
      <c r="C27" s="2" t="s">
        <v>41</v>
      </c>
      <c r="D27" s="2" t="s">
        <v>42</v>
      </c>
      <c r="E27" s="2"/>
      <c r="F27" s="2"/>
      <c r="G27" s="2"/>
      <c r="H27" s="2"/>
      <c r="I27" s="2"/>
      <c r="J27" s="2"/>
    </row>
    <row r="28" spans="1:10" ht="15">
      <c r="A28" s="2">
        <v>2</v>
      </c>
      <c r="B28" s="6" t="s">
        <v>43</v>
      </c>
      <c r="C28" s="2" t="s">
        <v>13</v>
      </c>
      <c r="D28" s="2" t="s">
        <v>44</v>
      </c>
      <c r="E28" s="2"/>
      <c r="F28" s="2"/>
      <c r="G28" s="2"/>
      <c r="H28" s="2"/>
      <c r="I28" s="2"/>
      <c r="J28" s="2"/>
    </row>
    <row r="29" spans="1:10" ht="15" customHeight="1">
      <c r="A29" s="2">
        <v>3</v>
      </c>
      <c r="B29" s="6" t="s">
        <v>45</v>
      </c>
      <c r="C29" s="2" t="s">
        <v>46</v>
      </c>
      <c r="D29" s="9" t="s">
        <v>47</v>
      </c>
      <c r="E29" s="9"/>
      <c r="F29" s="9"/>
      <c r="G29" s="9"/>
      <c r="H29" s="9"/>
      <c r="I29" s="2"/>
      <c r="J29" s="2"/>
    </row>
    <row r="30" spans="1:10" ht="15">
      <c r="A30" s="2">
        <v>3</v>
      </c>
      <c r="B30" s="6" t="s">
        <v>48</v>
      </c>
      <c r="C30" s="2" t="s">
        <v>49</v>
      </c>
      <c r="D30" s="2" t="s">
        <v>50</v>
      </c>
      <c r="E30" s="2"/>
      <c r="F30" s="2"/>
      <c r="G30" s="2"/>
      <c r="H30" s="2"/>
      <c r="I30" s="2"/>
      <c r="J30" s="2"/>
    </row>
    <row r="31" spans="1:10" ht="15">
      <c r="A31" s="2">
        <v>4</v>
      </c>
      <c r="B31" s="6" t="s">
        <v>40</v>
      </c>
      <c r="C31" s="2" t="s">
        <v>51</v>
      </c>
      <c r="D31" s="2" t="s">
        <v>52</v>
      </c>
      <c r="E31" s="2"/>
      <c r="F31" s="2"/>
      <c r="G31" s="2"/>
      <c r="H31" s="2"/>
      <c r="I31" s="2"/>
      <c r="J31" s="2"/>
    </row>
    <row r="32" spans="1:10" ht="15">
      <c r="A32" s="2">
        <v>5</v>
      </c>
      <c r="B32" s="6" t="s">
        <v>53</v>
      </c>
      <c r="C32" s="2" t="s">
        <v>54</v>
      </c>
      <c r="D32" s="2" t="s">
        <v>55</v>
      </c>
      <c r="E32" s="2"/>
      <c r="F32" s="2"/>
      <c r="G32" s="2"/>
      <c r="H32" s="2"/>
      <c r="I32" s="2"/>
      <c r="J32" s="2"/>
    </row>
    <row r="33" spans="1:10" ht="15">
      <c r="A33" s="2">
        <v>6</v>
      </c>
      <c r="B33" s="6" t="s">
        <v>56</v>
      </c>
      <c r="C33" s="2" t="s">
        <v>57</v>
      </c>
      <c r="D33" s="2" t="s">
        <v>58</v>
      </c>
      <c r="E33" s="2"/>
      <c r="F33" s="2"/>
      <c r="G33" s="2"/>
      <c r="H33" s="2"/>
      <c r="I33" s="2"/>
      <c r="J33" s="2"/>
    </row>
    <row r="34" spans="1:10" ht="15">
      <c r="A34" s="2">
        <v>7</v>
      </c>
      <c r="B34" s="6" t="s">
        <v>59</v>
      </c>
      <c r="C34" s="2" t="s">
        <v>57</v>
      </c>
      <c r="D34" s="2" t="s">
        <v>60</v>
      </c>
      <c r="E34" s="2"/>
      <c r="F34" s="2"/>
      <c r="G34" s="2"/>
      <c r="H34" s="2"/>
      <c r="I34" s="2"/>
      <c r="J34" s="2"/>
    </row>
    <row r="35" spans="1:10" ht="15">
      <c r="A35" s="2">
        <v>8</v>
      </c>
      <c r="B35" s="6" t="s">
        <v>40</v>
      </c>
      <c r="C35" s="2" t="s">
        <v>61</v>
      </c>
      <c r="D35" s="2" t="s">
        <v>62</v>
      </c>
      <c r="E35" s="2"/>
      <c r="F35" s="2"/>
      <c r="G35" s="2"/>
      <c r="H35" s="2"/>
      <c r="I35" s="2"/>
      <c r="J35" s="2"/>
    </row>
    <row r="36" spans="1:10" ht="15">
      <c r="A36" s="2">
        <v>9</v>
      </c>
      <c r="B36" s="6" t="s">
        <v>63</v>
      </c>
      <c r="C36" s="2" t="s">
        <v>64</v>
      </c>
      <c r="D36" s="2" t="s">
        <v>65</v>
      </c>
      <c r="E36" s="2"/>
      <c r="F36" s="2"/>
      <c r="G36" s="2"/>
      <c r="H36" s="2"/>
      <c r="I36" s="2"/>
      <c r="J36" s="2"/>
    </row>
    <row r="37" spans="1:10" ht="15">
      <c r="A37" s="2">
        <v>9</v>
      </c>
      <c r="B37" s="6" t="s">
        <v>66</v>
      </c>
      <c r="C37" s="2" t="s">
        <v>67</v>
      </c>
      <c r="D37" s="2" t="s">
        <v>68</v>
      </c>
      <c r="E37" s="2"/>
      <c r="F37" s="2"/>
      <c r="G37" s="2"/>
      <c r="H37" s="2"/>
      <c r="I37" s="2"/>
      <c r="J37" s="2"/>
    </row>
    <row r="38" spans="1:10" ht="15">
      <c r="A38" s="2">
        <v>10</v>
      </c>
      <c r="B38" s="6" t="s">
        <v>40</v>
      </c>
      <c r="C38" s="2" t="s">
        <v>31</v>
      </c>
      <c r="D38" s="2" t="s">
        <v>69</v>
      </c>
      <c r="E38" s="2"/>
      <c r="F38" s="2"/>
      <c r="G38" s="2"/>
      <c r="H38" s="2"/>
      <c r="I38" s="2"/>
      <c r="J38" s="2"/>
    </row>
    <row r="39" spans="1:10" ht="15">
      <c r="A39" s="2">
        <v>11</v>
      </c>
      <c r="B39" s="6" t="s">
        <v>53</v>
      </c>
      <c r="C39" s="2" t="s">
        <v>70</v>
      </c>
      <c r="D39" s="2" t="s">
        <v>71</v>
      </c>
      <c r="E39" s="2"/>
      <c r="F39" s="2"/>
      <c r="G39" s="2"/>
      <c r="H39" s="2"/>
      <c r="I39" s="2"/>
      <c r="J39" s="2"/>
    </row>
    <row r="40" spans="1:10" ht="15">
      <c r="A40" s="2">
        <v>12</v>
      </c>
      <c r="B40" s="6" t="s">
        <v>40</v>
      </c>
      <c r="C40" s="2" t="s">
        <v>72</v>
      </c>
      <c r="D40" s="2" t="s">
        <v>73</v>
      </c>
      <c r="E40" s="2"/>
      <c r="F40" s="2"/>
      <c r="G40" s="2"/>
      <c r="H40" s="2"/>
      <c r="I40" s="2"/>
      <c r="J40" s="2"/>
    </row>
    <row r="41" spans="1:10" ht="15">
      <c r="A41" s="2">
        <v>12</v>
      </c>
      <c r="B41" s="6" t="s">
        <v>74</v>
      </c>
      <c r="C41" s="2" t="s">
        <v>75</v>
      </c>
      <c r="D41" s="2" t="s">
        <v>76</v>
      </c>
      <c r="E41" s="2"/>
      <c r="F41" s="2"/>
      <c r="G41" s="2"/>
      <c r="H41" s="2"/>
      <c r="I41" s="2"/>
      <c r="J41" s="2"/>
    </row>
    <row r="42" spans="1:10" ht="15">
      <c r="A42" s="2"/>
      <c r="B42" s="6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6"/>
      <c r="C43" s="2"/>
      <c r="D43" s="2"/>
      <c r="E43" s="2"/>
      <c r="F43" s="2"/>
      <c r="G43" s="2"/>
      <c r="H43" s="2"/>
      <c r="I43" s="2"/>
      <c r="J43" s="2"/>
    </row>
    <row r="44" spans="1:10" ht="15">
      <c r="A44" s="4" t="s">
        <v>77</v>
      </c>
      <c r="B44" s="6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6"/>
      <c r="C45" s="2"/>
      <c r="D45" s="2"/>
      <c r="E45" s="2"/>
      <c r="F45" s="2"/>
      <c r="G45" s="2"/>
      <c r="H45" s="2"/>
      <c r="I45" s="2"/>
      <c r="J45" s="2"/>
    </row>
    <row r="46" spans="1:10" ht="15">
      <c r="A46" s="2">
        <v>13</v>
      </c>
      <c r="B46" s="6" t="s">
        <v>78</v>
      </c>
      <c r="C46" s="2" t="s">
        <v>79</v>
      </c>
      <c r="D46" s="2" t="s">
        <v>80</v>
      </c>
      <c r="E46" s="2"/>
      <c r="F46" s="2"/>
      <c r="G46" s="2"/>
      <c r="H46" s="2"/>
      <c r="I46" s="2"/>
      <c r="J46" s="2"/>
    </row>
    <row r="47" spans="1:10" ht="15">
      <c r="A47" s="2">
        <v>14</v>
      </c>
      <c r="B47" s="6" t="s">
        <v>81</v>
      </c>
      <c r="C47" s="2" t="s">
        <v>82</v>
      </c>
      <c r="D47" s="2" t="s">
        <v>83</v>
      </c>
      <c r="E47" s="2"/>
      <c r="F47" s="2"/>
      <c r="G47" s="2"/>
      <c r="H47" s="2"/>
      <c r="I47" s="2"/>
      <c r="J47" s="2"/>
    </row>
    <row r="48" spans="1:10" ht="15">
      <c r="A48" s="2">
        <v>15</v>
      </c>
      <c r="B48" s="6" t="s">
        <v>84</v>
      </c>
      <c r="C48" s="2" t="s">
        <v>85</v>
      </c>
      <c r="D48" s="2" t="s">
        <v>86</v>
      </c>
      <c r="E48" s="2"/>
      <c r="F48" s="2"/>
      <c r="G48" s="2"/>
      <c r="H48" s="2"/>
      <c r="I48" s="2"/>
      <c r="J48" s="2"/>
    </row>
    <row r="49" spans="1:10" ht="15">
      <c r="A49" s="2"/>
      <c r="B49" s="2" t="s">
        <v>87</v>
      </c>
      <c r="C49" s="2"/>
      <c r="D49" s="2" t="s">
        <v>88</v>
      </c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 t="s">
        <v>89</v>
      </c>
      <c r="E51" s="2"/>
      <c r="F51" s="2"/>
      <c r="G51" s="2"/>
      <c r="H51" s="2"/>
      <c r="I51" s="2"/>
      <c r="J51" s="2"/>
    </row>
    <row r="52" spans="1:10" ht="15">
      <c r="A52" s="4" t="s">
        <v>30</v>
      </c>
      <c r="B52" s="6"/>
      <c r="C52" s="2"/>
      <c r="D52" s="2"/>
      <c r="E52" s="2"/>
      <c r="F52" s="2"/>
      <c r="G52" s="2"/>
      <c r="H52" s="2"/>
      <c r="I52" s="2"/>
      <c r="J52" s="2"/>
    </row>
    <row r="53" spans="1:10" ht="30" customHeight="1">
      <c r="A53" s="2"/>
      <c r="B53" s="6" t="s">
        <v>90</v>
      </c>
      <c r="C53" s="2" t="s">
        <v>91</v>
      </c>
      <c r="D53" s="9" t="s">
        <v>92</v>
      </c>
      <c r="E53" s="9"/>
      <c r="F53" s="9"/>
      <c r="G53" s="9"/>
      <c r="H53" s="9"/>
      <c r="I53" s="2"/>
      <c r="J53" s="2"/>
    </row>
    <row r="54" spans="1:10" ht="15">
      <c r="A54" s="2"/>
      <c r="B54" s="6"/>
      <c r="C54" s="2"/>
      <c r="D54" s="2"/>
      <c r="E54" s="2"/>
      <c r="F54" s="2"/>
      <c r="G54" s="2"/>
      <c r="H54" s="2"/>
      <c r="I54" s="2"/>
      <c r="J54" s="2"/>
    </row>
    <row r="55" spans="1:10" ht="15">
      <c r="A55" s="2">
        <v>1</v>
      </c>
      <c r="B55" s="6" t="s">
        <v>40</v>
      </c>
      <c r="C55" s="2" t="s">
        <v>93</v>
      </c>
      <c r="D55" s="2" t="s">
        <v>94</v>
      </c>
      <c r="E55" s="2"/>
      <c r="F55" s="2"/>
      <c r="G55" s="2"/>
      <c r="H55" s="2"/>
      <c r="I55" s="2"/>
      <c r="J55" s="2"/>
    </row>
    <row r="56" spans="1:10" ht="15">
      <c r="A56" s="2">
        <v>2</v>
      </c>
      <c r="B56" s="6" t="s">
        <v>95</v>
      </c>
      <c r="C56" s="2" t="s">
        <v>96</v>
      </c>
      <c r="D56" s="2" t="s">
        <v>97</v>
      </c>
      <c r="E56" s="2"/>
      <c r="F56" s="2"/>
      <c r="G56" s="2"/>
      <c r="H56" s="2"/>
      <c r="I56" s="2"/>
      <c r="J56" s="2"/>
    </row>
    <row r="57" spans="1:10" ht="15">
      <c r="A57" s="2">
        <v>3</v>
      </c>
      <c r="B57" s="6" t="s">
        <v>98</v>
      </c>
      <c r="C57" s="2" t="s">
        <v>96</v>
      </c>
      <c r="D57" s="2" t="s">
        <v>99</v>
      </c>
      <c r="E57" s="2"/>
      <c r="F57" s="2"/>
      <c r="G57" s="2"/>
      <c r="H57" s="2"/>
      <c r="I57" s="2"/>
      <c r="J57" s="2"/>
    </row>
    <row r="58" spans="1:10" ht="15">
      <c r="A58" s="2">
        <v>4</v>
      </c>
      <c r="B58" s="6" t="s">
        <v>100</v>
      </c>
      <c r="C58" s="2" t="s">
        <v>101</v>
      </c>
      <c r="D58" s="2" t="s">
        <v>102</v>
      </c>
      <c r="E58" s="2"/>
      <c r="F58" s="2"/>
      <c r="G58" s="2"/>
      <c r="H58" s="2"/>
      <c r="I58" s="2"/>
      <c r="J58" s="2"/>
    </row>
    <row r="59" spans="1:10" ht="15">
      <c r="A59" s="2"/>
      <c r="B59" s="6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6"/>
      <c r="C60" s="2"/>
      <c r="D60" s="2" t="s">
        <v>103</v>
      </c>
      <c r="E60" s="2"/>
      <c r="F60" s="2"/>
      <c r="G60" s="2"/>
      <c r="H60" s="2"/>
      <c r="I60" s="2"/>
      <c r="J60" s="2"/>
    </row>
    <row r="61" spans="1:10" ht="15">
      <c r="A61" s="2"/>
      <c r="B61" s="6"/>
      <c r="C61" s="2"/>
      <c r="D61" s="2"/>
      <c r="E61" s="2"/>
      <c r="F61" s="2"/>
      <c r="G61" s="2"/>
      <c r="H61" s="2"/>
      <c r="I61" s="2"/>
      <c r="J61" s="2"/>
    </row>
    <row r="62" spans="1:10" ht="15">
      <c r="A62" s="4" t="s">
        <v>2</v>
      </c>
      <c r="B62" s="6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6"/>
      <c r="C63" s="2"/>
      <c r="D63" s="2"/>
      <c r="E63" s="2"/>
      <c r="F63" s="2"/>
      <c r="G63" s="2"/>
      <c r="H63" s="2"/>
      <c r="I63" s="2"/>
      <c r="J63" s="2"/>
    </row>
    <row r="64" spans="1:10" ht="15">
      <c r="A64" s="2">
        <v>1</v>
      </c>
      <c r="B64" s="6" t="s">
        <v>40</v>
      </c>
      <c r="C64" s="2" t="s">
        <v>104</v>
      </c>
      <c r="D64" s="2" t="s">
        <v>105</v>
      </c>
      <c r="E64" s="2"/>
      <c r="F64" s="2"/>
      <c r="G64" s="2"/>
      <c r="H64" s="2"/>
      <c r="I64" s="2"/>
      <c r="J64" s="2"/>
    </row>
    <row r="65" spans="1:10" ht="15">
      <c r="A65" s="2">
        <v>2</v>
      </c>
      <c r="B65" s="6" t="s">
        <v>43</v>
      </c>
      <c r="C65" s="2">
        <v>45</v>
      </c>
      <c r="D65" s="2" t="s">
        <v>106</v>
      </c>
      <c r="E65" s="2"/>
      <c r="F65" s="2"/>
      <c r="G65" s="2"/>
      <c r="H65" s="2"/>
      <c r="I65" s="2"/>
      <c r="J65" s="2"/>
    </row>
    <row r="66" spans="1:10" ht="15">
      <c r="A66" s="2">
        <v>3</v>
      </c>
      <c r="B66" s="6" t="s">
        <v>56</v>
      </c>
      <c r="C66" s="2" t="s">
        <v>107</v>
      </c>
      <c r="D66" s="2" t="s">
        <v>108</v>
      </c>
      <c r="E66" s="2"/>
      <c r="F66" s="2"/>
      <c r="G66" s="2"/>
      <c r="H66" s="2"/>
      <c r="I66" s="2"/>
      <c r="J66" s="2"/>
    </row>
    <row r="67" spans="1:10" ht="27.75" customHeight="1">
      <c r="A67" s="2">
        <v>4</v>
      </c>
      <c r="B67" s="6" t="s">
        <v>109</v>
      </c>
      <c r="C67" s="2" t="s">
        <v>104</v>
      </c>
      <c r="D67" s="9" t="s">
        <v>110</v>
      </c>
      <c r="E67" s="9"/>
      <c r="F67" s="9"/>
      <c r="G67" s="9"/>
      <c r="H67" s="9"/>
      <c r="I67" s="2"/>
      <c r="J67" s="2"/>
    </row>
    <row r="68" spans="1:10" ht="15">
      <c r="A68" s="2"/>
      <c r="B68" s="6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6"/>
      <c r="C69" s="2"/>
      <c r="D69" s="2" t="s">
        <v>111</v>
      </c>
      <c r="E69" s="2"/>
      <c r="F69" s="2"/>
      <c r="G69" s="2"/>
      <c r="H69" s="2"/>
      <c r="I69" s="2"/>
      <c r="J69" s="2"/>
    </row>
    <row r="70" spans="1:10" ht="15">
      <c r="A70" s="4" t="s">
        <v>30</v>
      </c>
      <c r="B70" s="6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6"/>
      <c r="C71" s="2"/>
      <c r="D71" s="2"/>
      <c r="E71" s="2"/>
      <c r="F71" s="2"/>
      <c r="G71" s="2"/>
      <c r="H71" s="2"/>
      <c r="I71" s="2"/>
      <c r="J71" s="2"/>
    </row>
    <row r="72" spans="1:10" ht="15">
      <c r="A72" s="2">
        <v>1</v>
      </c>
      <c r="B72" s="6" t="s">
        <v>40</v>
      </c>
      <c r="C72" s="2" t="s">
        <v>79</v>
      </c>
      <c r="D72" s="2" t="s">
        <v>112</v>
      </c>
      <c r="E72" s="2"/>
      <c r="F72" s="2"/>
      <c r="G72" s="2"/>
      <c r="H72" s="2"/>
      <c r="I72" s="2"/>
      <c r="J72" s="2"/>
    </row>
    <row r="73" spans="1:10" ht="15">
      <c r="A73" s="2">
        <v>2</v>
      </c>
      <c r="B73" s="6" t="s">
        <v>113</v>
      </c>
      <c r="C73" s="2" t="s">
        <v>114</v>
      </c>
      <c r="D73" s="2" t="s">
        <v>115</v>
      </c>
      <c r="E73" s="2"/>
      <c r="F73" s="2"/>
      <c r="G73" s="2"/>
      <c r="H73" s="2"/>
      <c r="I73" s="2"/>
      <c r="J73" s="2"/>
    </row>
    <row r="74" spans="1:10" ht="15">
      <c r="A74" s="2">
        <v>3</v>
      </c>
      <c r="B74" s="6" t="s">
        <v>48</v>
      </c>
      <c r="C74" s="2" t="s">
        <v>116</v>
      </c>
      <c r="D74" s="2" t="s">
        <v>117</v>
      </c>
      <c r="E74" s="2"/>
      <c r="F74" s="2"/>
      <c r="G74" s="2"/>
      <c r="H74" s="2"/>
      <c r="I74" s="2"/>
      <c r="J74" s="2"/>
    </row>
    <row r="75" spans="1:10" ht="15">
      <c r="A75" s="2">
        <v>4</v>
      </c>
      <c r="B75" s="6" t="s">
        <v>118</v>
      </c>
      <c r="C75" s="2" t="s">
        <v>119</v>
      </c>
      <c r="D75" s="2" t="s">
        <v>120</v>
      </c>
      <c r="E75" s="2"/>
      <c r="F75" s="2"/>
      <c r="G75" s="2"/>
      <c r="H75" s="2"/>
      <c r="I75" s="2"/>
      <c r="J75" s="2"/>
    </row>
    <row r="76" spans="1:10" ht="15">
      <c r="A76" s="2">
        <v>5</v>
      </c>
      <c r="B76" s="6" t="s">
        <v>40</v>
      </c>
      <c r="C76" s="2" t="s">
        <v>107</v>
      </c>
      <c r="D76" s="2" t="s">
        <v>121</v>
      </c>
      <c r="E76" s="2"/>
      <c r="F76" s="2"/>
      <c r="G76" s="2"/>
      <c r="H76" s="2"/>
      <c r="I76" s="2"/>
      <c r="J76" s="2"/>
    </row>
    <row r="77" spans="1:10" ht="15">
      <c r="A77" s="2">
        <v>6</v>
      </c>
      <c r="B77" s="6" t="s">
        <v>122</v>
      </c>
      <c r="C77" s="2" t="s">
        <v>123</v>
      </c>
      <c r="D77" s="2" t="s">
        <v>124</v>
      </c>
      <c r="E77" s="2"/>
      <c r="F77" s="2"/>
      <c r="G77" s="2"/>
      <c r="H77" s="2"/>
      <c r="I77" s="2"/>
      <c r="J77" s="2"/>
    </row>
    <row r="78" spans="1:10" ht="15">
      <c r="A78" s="2">
        <v>7</v>
      </c>
      <c r="B78" s="6" t="s">
        <v>48</v>
      </c>
      <c r="C78" s="2" t="s">
        <v>125</v>
      </c>
      <c r="D78" s="2" t="s">
        <v>126</v>
      </c>
      <c r="E78" s="2"/>
      <c r="F78" s="2"/>
      <c r="G78" s="2"/>
      <c r="H78" s="2"/>
      <c r="I78" s="2"/>
      <c r="J78" s="2"/>
    </row>
    <row r="79" spans="1:10" ht="15">
      <c r="A79" s="2">
        <v>8</v>
      </c>
      <c r="B79" s="6" t="s">
        <v>127</v>
      </c>
      <c r="C79" s="2" t="s">
        <v>128</v>
      </c>
      <c r="D79" s="2" t="s">
        <v>129</v>
      </c>
      <c r="E79" s="2"/>
      <c r="F79" s="2"/>
      <c r="G79" s="2"/>
      <c r="H79" s="2"/>
      <c r="I79" s="2"/>
      <c r="J79" s="2"/>
    </row>
    <row r="80" spans="1:10" ht="15">
      <c r="A80" s="2">
        <v>8</v>
      </c>
      <c r="B80" s="6" t="s">
        <v>130</v>
      </c>
      <c r="C80" s="2" t="s">
        <v>131</v>
      </c>
      <c r="D80" s="2" t="s">
        <v>132</v>
      </c>
      <c r="E80" s="2"/>
      <c r="F80" s="2"/>
      <c r="G80" s="2"/>
      <c r="H80" s="2"/>
      <c r="I80" s="2"/>
      <c r="J80" s="2"/>
    </row>
    <row r="81" spans="1:10" ht="15">
      <c r="A81" s="2"/>
      <c r="B81" s="6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6"/>
      <c r="C82" s="2"/>
      <c r="D82" s="2" t="s">
        <v>133</v>
      </c>
      <c r="E82" s="2"/>
      <c r="F82" s="2"/>
      <c r="G82" s="2"/>
      <c r="H82" s="2"/>
      <c r="I82" s="2"/>
      <c r="J82" s="2"/>
    </row>
    <row r="83" spans="1:10" ht="15">
      <c r="A83" s="4" t="s">
        <v>2</v>
      </c>
      <c r="B83" s="6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6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6"/>
      <c r="C85" s="2"/>
      <c r="D85" s="2"/>
      <c r="E85" s="2"/>
      <c r="F85" s="2"/>
      <c r="G85" s="2"/>
      <c r="H85" s="2"/>
      <c r="I85" s="2"/>
      <c r="J85" s="2"/>
    </row>
    <row r="86" spans="1:10" ht="15">
      <c r="A86" s="2">
        <v>1</v>
      </c>
      <c r="B86" s="6" t="s">
        <v>40</v>
      </c>
      <c r="C86" s="2" t="s">
        <v>27</v>
      </c>
      <c r="D86" s="2" t="s">
        <v>134</v>
      </c>
      <c r="E86" s="2"/>
      <c r="F86" s="2"/>
      <c r="G86" s="2"/>
      <c r="H86" s="2"/>
      <c r="I86" s="2"/>
      <c r="J86" s="2"/>
    </row>
    <row r="87" spans="1:10" ht="15">
      <c r="A87" s="2">
        <v>2</v>
      </c>
      <c r="B87" s="6" t="s">
        <v>135</v>
      </c>
      <c r="C87" s="2" t="s">
        <v>136</v>
      </c>
      <c r="D87" s="2" t="s">
        <v>137</v>
      </c>
      <c r="E87" s="2"/>
      <c r="F87" s="2"/>
      <c r="G87" s="2"/>
      <c r="H87" s="2"/>
      <c r="I87" s="2"/>
      <c r="J87" s="2"/>
    </row>
    <row r="88" spans="1:10" ht="15">
      <c r="A88" s="2">
        <v>3</v>
      </c>
      <c r="B88" s="6" t="s">
        <v>138</v>
      </c>
      <c r="C88" s="2" t="s">
        <v>139</v>
      </c>
      <c r="D88" s="2" t="s">
        <v>140</v>
      </c>
      <c r="E88" s="2"/>
      <c r="F88" s="2"/>
      <c r="G88" s="2"/>
      <c r="H88" s="2"/>
      <c r="I88" s="2"/>
      <c r="J88" s="2"/>
    </row>
    <row r="89" spans="1:10" ht="15.75" customHeight="1">
      <c r="A89" s="2">
        <v>4</v>
      </c>
      <c r="B89" s="6" t="s">
        <v>141</v>
      </c>
      <c r="C89" s="2" t="s">
        <v>142</v>
      </c>
      <c r="D89" s="9" t="s">
        <v>143</v>
      </c>
      <c r="E89" s="9"/>
      <c r="F89" s="9"/>
      <c r="G89" s="9"/>
      <c r="H89" s="9"/>
      <c r="I89" s="2"/>
      <c r="J89" s="2"/>
    </row>
    <row r="90" spans="1:10" ht="15">
      <c r="A90" s="2"/>
      <c r="B90" s="6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6"/>
      <c r="C91" s="2"/>
      <c r="D91" s="2" t="s">
        <v>144</v>
      </c>
      <c r="E91" s="2"/>
      <c r="F91" s="2"/>
      <c r="G91" s="2"/>
      <c r="H91" s="2"/>
      <c r="I91" s="2"/>
      <c r="J91" s="2"/>
    </row>
    <row r="92" spans="1:10" ht="15">
      <c r="A92" s="2"/>
      <c r="B92" s="6"/>
      <c r="C92" s="2"/>
      <c r="D92" s="2"/>
      <c r="E92" s="2"/>
      <c r="F92" s="2"/>
      <c r="G92" s="2"/>
      <c r="H92" s="2"/>
      <c r="I92" s="2"/>
      <c r="J92" s="2"/>
    </row>
    <row r="93" spans="1:10" ht="15">
      <c r="A93" s="4" t="s">
        <v>30</v>
      </c>
      <c r="B93" s="6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6"/>
      <c r="C94" s="2"/>
      <c r="D94" s="2"/>
      <c r="E94" s="2"/>
      <c r="F94" s="2"/>
      <c r="G94" s="2"/>
      <c r="H94" s="2"/>
      <c r="I94" s="2"/>
      <c r="J94" s="2"/>
    </row>
    <row r="95" spans="1:10" ht="15">
      <c r="A95" s="2">
        <v>1</v>
      </c>
      <c r="B95" s="6" t="s">
        <v>40</v>
      </c>
      <c r="C95" s="2" t="s">
        <v>23</v>
      </c>
      <c r="D95" s="2" t="s">
        <v>145</v>
      </c>
      <c r="E95" s="2"/>
      <c r="F95" s="2"/>
      <c r="G95" s="2"/>
      <c r="H95" s="2"/>
      <c r="I95" s="2"/>
      <c r="J95" s="2"/>
    </row>
    <row r="96" spans="1:10" ht="15">
      <c r="A96" s="2">
        <v>2</v>
      </c>
      <c r="B96" s="6" t="s">
        <v>146</v>
      </c>
      <c r="C96" s="2" t="s">
        <v>23</v>
      </c>
      <c r="D96" s="2" t="s">
        <v>147</v>
      </c>
      <c r="E96" s="2"/>
      <c r="F96" s="2"/>
      <c r="G96" s="2"/>
      <c r="H96" s="2"/>
      <c r="I96" s="2"/>
      <c r="J96" s="2"/>
    </row>
    <row r="97" spans="1:10" ht="15">
      <c r="A97" s="2">
        <v>3</v>
      </c>
      <c r="B97" s="6" t="s">
        <v>40</v>
      </c>
      <c r="C97" s="2" t="s">
        <v>148</v>
      </c>
      <c r="D97" s="2" t="s">
        <v>149</v>
      </c>
      <c r="E97" s="2"/>
      <c r="F97" s="2"/>
      <c r="G97" s="2"/>
      <c r="H97" s="2"/>
      <c r="I97" s="2"/>
      <c r="J97" s="2"/>
    </row>
    <row r="98" spans="1:10" ht="15">
      <c r="A98" s="2">
        <v>4</v>
      </c>
      <c r="B98" s="6" t="s">
        <v>150</v>
      </c>
      <c r="C98" s="2" t="s">
        <v>151</v>
      </c>
      <c r="D98" s="2" t="s">
        <v>152</v>
      </c>
      <c r="E98" s="2"/>
      <c r="F98" s="2"/>
      <c r="G98" s="2"/>
      <c r="H98" s="2"/>
      <c r="I98" s="2"/>
      <c r="J98" s="2"/>
    </row>
    <row r="99" spans="1:10" ht="15">
      <c r="A99" s="2">
        <v>5</v>
      </c>
      <c r="B99" s="6" t="s">
        <v>153</v>
      </c>
      <c r="C99" s="2" t="s">
        <v>154</v>
      </c>
      <c r="D99" s="2" t="s">
        <v>155</v>
      </c>
      <c r="E99" s="2"/>
      <c r="F99" s="2"/>
      <c r="G99" s="2"/>
      <c r="H99" s="2"/>
      <c r="I99" s="2"/>
      <c r="J99" s="2"/>
    </row>
    <row r="100" spans="1:10" ht="15">
      <c r="A100" s="2">
        <v>6</v>
      </c>
      <c r="B100" s="6" t="s">
        <v>156</v>
      </c>
      <c r="C100" s="2" t="s">
        <v>154</v>
      </c>
      <c r="D100" s="2" t="s">
        <v>157</v>
      </c>
      <c r="E100" s="2"/>
      <c r="F100" s="2"/>
      <c r="G100" s="2"/>
      <c r="H100" s="2"/>
      <c r="I100" s="2"/>
      <c r="J100" s="2"/>
    </row>
    <row r="101" spans="1:10" ht="15">
      <c r="A101" s="2" t="s">
        <v>158</v>
      </c>
      <c r="B101" s="6"/>
      <c r="C101" s="2"/>
      <c r="D101" s="2" t="s">
        <v>159</v>
      </c>
      <c r="E101" s="2"/>
      <c r="F101" s="2"/>
      <c r="G101" s="2"/>
      <c r="H101" s="2"/>
      <c r="I101" s="2"/>
      <c r="J101" s="2"/>
    </row>
    <row r="102" spans="1:10" ht="15">
      <c r="A102" s="2"/>
      <c r="B102" s="6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6"/>
      <c r="C103" s="2"/>
      <c r="D103" s="2" t="s">
        <v>160</v>
      </c>
      <c r="E103" s="2"/>
      <c r="F103" s="2"/>
      <c r="G103" s="2"/>
      <c r="H103" s="2"/>
      <c r="I103" s="2"/>
      <c r="J103" s="2"/>
    </row>
    <row r="104" spans="1:10" ht="15">
      <c r="A104" s="2"/>
      <c r="B104" s="6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 t="s">
        <v>90</v>
      </c>
      <c r="B105" s="6"/>
      <c r="C105" s="2" t="s">
        <v>119</v>
      </c>
      <c r="D105" s="2" t="s">
        <v>161</v>
      </c>
      <c r="E105" s="2"/>
      <c r="F105" s="2"/>
      <c r="G105" s="2"/>
      <c r="H105" s="2"/>
      <c r="I105" s="2"/>
      <c r="J105" s="2"/>
    </row>
    <row r="106" spans="1:10" ht="15">
      <c r="A106" s="2"/>
      <c r="B106" s="6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4" t="s">
        <v>2</v>
      </c>
      <c r="B107" s="6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6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>
        <v>1</v>
      </c>
      <c r="B109" s="6" t="s">
        <v>40</v>
      </c>
      <c r="C109" s="2" t="s">
        <v>13</v>
      </c>
      <c r="D109" s="2" t="s">
        <v>162</v>
      </c>
      <c r="E109" s="2"/>
      <c r="F109" s="2"/>
      <c r="G109" s="2"/>
      <c r="H109" s="2"/>
      <c r="I109" s="2"/>
      <c r="J109" s="2"/>
    </row>
    <row r="110" spans="1:10" ht="15">
      <c r="A110" s="2"/>
      <c r="B110" s="6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6"/>
      <c r="C111" s="2"/>
      <c r="D111" s="2" t="s">
        <v>163</v>
      </c>
      <c r="E111" s="2"/>
      <c r="F111" s="2"/>
      <c r="G111" s="2"/>
      <c r="H111" s="2"/>
      <c r="I111" s="2"/>
      <c r="J111" s="2"/>
    </row>
    <row r="112" spans="1:10" ht="15">
      <c r="A112" s="2"/>
      <c r="B112" s="6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4" t="s">
        <v>164</v>
      </c>
      <c r="B113" s="6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6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4" t="s">
        <v>165</v>
      </c>
      <c r="B115" s="6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6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 t="s">
        <v>90</v>
      </c>
      <c r="B117" s="6"/>
      <c r="C117" s="2" t="s">
        <v>166</v>
      </c>
      <c r="D117" s="2" t="s">
        <v>167</v>
      </c>
      <c r="E117" s="2"/>
      <c r="F117" s="2"/>
      <c r="G117" s="2"/>
      <c r="H117" s="2"/>
      <c r="I117" s="2"/>
      <c r="J117" s="2"/>
    </row>
    <row r="118" spans="1:10" ht="15">
      <c r="A118" s="2"/>
      <c r="B118" s="6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4" t="s">
        <v>0</v>
      </c>
      <c r="B119" s="6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6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>
        <v>1</v>
      </c>
      <c r="B121" s="6" t="s">
        <v>40</v>
      </c>
      <c r="C121" s="2" t="s">
        <v>107</v>
      </c>
      <c r="D121" s="2" t="s">
        <v>168</v>
      </c>
      <c r="E121" s="2"/>
      <c r="F121" s="2"/>
      <c r="G121" s="2"/>
      <c r="H121" s="2"/>
      <c r="I121" s="2"/>
      <c r="J121" s="2"/>
    </row>
    <row r="122" spans="1:10" ht="15">
      <c r="A122" s="2">
        <v>2</v>
      </c>
      <c r="B122" s="6" t="s">
        <v>63</v>
      </c>
      <c r="C122" s="2" t="s">
        <v>31</v>
      </c>
      <c r="D122" s="2" t="s">
        <v>169</v>
      </c>
      <c r="E122" s="2"/>
      <c r="F122" s="2"/>
      <c r="G122" s="2"/>
      <c r="H122" s="2"/>
      <c r="I122" s="2"/>
      <c r="J122" s="2"/>
    </row>
    <row r="123" spans="1:10" ht="15">
      <c r="A123" s="2">
        <v>3</v>
      </c>
      <c r="B123" s="6" t="s">
        <v>170</v>
      </c>
      <c r="C123" s="2" t="s">
        <v>31</v>
      </c>
      <c r="D123" s="2" t="s">
        <v>171</v>
      </c>
      <c r="E123" s="2"/>
      <c r="F123" s="2"/>
      <c r="G123" s="2"/>
      <c r="H123" s="2"/>
      <c r="I123" s="2"/>
      <c r="J123" s="2"/>
    </row>
    <row r="124" spans="1:10" ht="15">
      <c r="A124" s="2">
        <v>4</v>
      </c>
      <c r="B124" s="6" t="s">
        <v>172</v>
      </c>
      <c r="C124" s="2">
        <v>45</v>
      </c>
      <c r="D124" s="2" t="s">
        <v>173</v>
      </c>
      <c r="E124" s="2"/>
      <c r="F124" s="2"/>
      <c r="G124" s="2"/>
      <c r="H124" s="2"/>
      <c r="I124" s="2"/>
      <c r="J124" s="2"/>
    </row>
    <row r="125" spans="1:10" ht="15">
      <c r="A125" s="2"/>
      <c r="B125" s="6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6"/>
      <c r="C126" s="2"/>
      <c r="D126" s="2" t="s">
        <v>174</v>
      </c>
      <c r="E126" s="2"/>
      <c r="F126" s="2"/>
      <c r="G126" s="2"/>
      <c r="H126" s="2"/>
      <c r="I126" s="2"/>
      <c r="J126" s="2"/>
    </row>
    <row r="127" spans="1:10" ht="15">
      <c r="A127" s="2"/>
      <c r="B127" s="6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4" t="s">
        <v>2</v>
      </c>
      <c r="B128" s="6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6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>
        <v>1</v>
      </c>
      <c r="B130" s="6" t="s">
        <v>40</v>
      </c>
      <c r="C130" s="2" t="s">
        <v>175</v>
      </c>
      <c r="D130" s="2" t="s">
        <v>176</v>
      </c>
      <c r="E130" s="2"/>
      <c r="F130" s="2"/>
      <c r="G130" s="2"/>
      <c r="H130" s="2"/>
      <c r="I130" s="2"/>
      <c r="J130" s="2"/>
    </row>
    <row r="131" spans="1:10" ht="15">
      <c r="A131" s="2">
        <v>2</v>
      </c>
      <c r="B131" s="6" t="s">
        <v>43</v>
      </c>
      <c r="C131" s="2" t="s">
        <v>27</v>
      </c>
      <c r="D131" s="2" t="s">
        <v>177</v>
      </c>
      <c r="E131" s="2"/>
      <c r="F131" s="2"/>
      <c r="G131" s="2"/>
      <c r="H131" s="2"/>
      <c r="I131" s="2"/>
      <c r="J131" s="2"/>
    </row>
    <row r="132" spans="1:10" ht="15">
      <c r="A132" s="2">
        <v>3</v>
      </c>
      <c r="B132" s="6" t="s">
        <v>98</v>
      </c>
      <c r="C132" s="2" t="s">
        <v>13</v>
      </c>
      <c r="D132" s="2" t="s">
        <v>178</v>
      </c>
      <c r="E132" s="2"/>
      <c r="F132" s="2"/>
      <c r="G132" s="2"/>
      <c r="H132" s="2"/>
      <c r="I132" s="2"/>
      <c r="J132" s="2"/>
    </row>
    <row r="133" spans="1:10" ht="30" customHeight="1">
      <c r="A133" s="2">
        <v>4</v>
      </c>
      <c r="B133" s="6" t="s">
        <v>59</v>
      </c>
      <c r="C133" s="2" t="s">
        <v>23</v>
      </c>
      <c r="D133" s="9" t="s">
        <v>179</v>
      </c>
      <c r="E133" s="9"/>
      <c r="F133" s="9"/>
      <c r="G133" s="9"/>
      <c r="H133" s="9"/>
      <c r="I133" s="2"/>
      <c r="J133" s="2"/>
    </row>
    <row r="134" spans="1:10" ht="15">
      <c r="A134" s="2"/>
      <c r="B134" s="6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6"/>
      <c r="C135" s="2"/>
      <c r="D135" s="2" t="s">
        <v>174</v>
      </c>
      <c r="E135" s="2"/>
      <c r="F135" s="2"/>
      <c r="G135" s="2"/>
      <c r="H135" s="2"/>
      <c r="I135" s="2"/>
      <c r="J135" s="2"/>
    </row>
    <row r="136" spans="1:10" ht="15">
      <c r="A136" s="2"/>
      <c r="B136" s="6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4" t="s">
        <v>0</v>
      </c>
      <c r="B137" s="6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6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>
        <v>1</v>
      </c>
      <c r="B139" s="6" t="s">
        <v>40</v>
      </c>
      <c r="C139" s="2" t="s">
        <v>148</v>
      </c>
      <c r="D139" s="2" t="s">
        <v>180</v>
      </c>
      <c r="E139" s="2"/>
      <c r="F139" s="2"/>
      <c r="G139" s="2"/>
      <c r="H139" s="2"/>
      <c r="I139" s="2"/>
      <c r="J139" s="2"/>
    </row>
    <row r="140" spans="1:10" ht="15">
      <c r="A140" s="2">
        <v>2</v>
      </c>
      <c r="B140" s="6" t="s">
        <v>63</v>
      </c>
      <c r="C140" s="2" t="s">
        <v>27</v>
      </c>
      <c r="D140" s="2" t="s">
        <v>181</v>
      </c>
      <c r="E140" s="2"/>
      <c r="F140" s="2"/>
      <c r="G140" s="2"/>
      <c r="H140" s="2"/>
      <c r="I140" s="2"/>
      <c r="J140" s="2"/>
    </row>
    <row r="141" spans="1:10" ht="15">
      <c r="A141" s="2">
        <v>3</v>
      </c>
      <c r="B141" s="6" t="s">
        <v>170</v>
      </c>
      <c r="C141" s="2" t="s">
        <v>27</v>
      </c>
      <c r="D141" s="2" t="s">
        <v>182</v>
      </c>
      <c r="E141" s="2"/>
      <c r="F141" s="2"/>
      <c r="G141" s="2"/>
      <c r="H141" s="2"/>
      <c r="I141" s="2"/>
      <c r="J141" s="2"/>
    </row>
    <row r="142" spans="1:10" ht="15">
      <c r="A142" s="2">
        <v>4</v>
      </c>
      <c r="B142" s="6" t="s">
        <v>183</v>
      </c>
      <c r="C142" s="2" t="s">
        <v>27</v>
      </c>
      <c r="D142" s="2" t="s">
        <v>184</v>
      </c>
      <c r="E142" s="2"/>
      <c r="F142" s="2"/>
      <c r="G142" s="2"/>
      <c r="H142" s="2"/>
      <c r="I142" s="2"/>
      <c r="J142" s="2"/>
    </row>
    <row r="143" spans="1:10" ht="15">
      <c r="A143" s="2"/>
      <c r="B143" s="6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6"/>
      <c r="C144" s="2"/>
      <c r="D144" s="2" t="s">
        <v>185</v>
      </c>
      <c r="E144" s="2"/>
      <c r="F144" s="2"/>
      <c r="G144" s="2"/>
      <c r="H144" s="2"/>
      <c r="I144" s="2"/>
      <c r="J144" s="2"/>
    </row>
    <row r="145" spans="1:10" ht="15">
      <c r="A145" s="2"/>
      <c r="B145" s="6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4" t="s">
        <v>2</v>
      </c>
      <c r="B146" s="6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6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>
        <v>1</v>
      </c>
      <c r="B148" s="6" t="s">
        <v>40</v>
      </c>
      <c r="C148" s="2" t="s">
        <v>186</v>
      </c>
      <c r="D148" s="2" t="s">
        <v>187</v>
      </c>
      <c r="E148" s="2"/>
      <c r="F148" s="2"/>
      <c r="G148" s="2"/>
      <c r="H148" s="2"/>
      <c r="I148" s="2"/>
      <c r="J148" s="2"/>
    </row>
    <row r="149" spans="1:10" ht="15">
      <c r="A149" s="2">
        <v>2</v>
      </c>
      <c r="B149" s="6" t="s">
        <v>188</v>
      </c>
      <c r="C149" s="2" t="s">
        <v>16</v>
      </c>
      <c r="D149" s="2" t="s">
        <v>189</v>
      </c>
      <c r="E149" s="2"/>
      <c r="F149" s="2"/>
      <c r="G149" s="2"/>
      <c r="H149" s="2"/>
      <c r="I149" s="2"/>
      <c r="J149" s="2"/>
    </row>
    <row r="150" spans="1:10" ht="15">
      <c r="A150" s="2">
        <v>3</v>
      </c>
      <c r="B150" s="6" t="s">
        <v>190</v>
      </c>
      <c r="C150" s="2" t="s">
        <v>191</v>
      </c>
      <c r="D150" s="2" t="s">
        <v>192</v>
      </c>
      <c r="E150" s="2"/>
      <c r="F150" s="2"/>
      <c r="G150" s="2"/>
      <c r="H150" s="2"/>
      <c r="I150" s="2"/>
      <c r="J150" s="2"/>
    </row>
    <row r="151" spans="1:10" ht="15">
      <c r="A151" s="2">
        <v>4</v>
      </c>
      <c r="B151" s="6" t="s">
        <v>40</v>
      </c>
      <c r="C151" s="2" t="s">
        <v>193</v>
      </c>
      <c r="D151" s="2" t="s">
        <v>194</v>
      </c>
      <c r="E151" s="2"/>
      <c r="F151" s="2"/>
      <c r="G151" s="2"/>
      <c r="H151" s="2"/>
      <c r="I151" s="2"/>
      <c r="J151" s="2"/>
    </row>
    <row r="152" spans="1:10" ht="15">
      <c r="A152" s="2">
        <v>5</v>
      </c>
      <c r="B152" s="6" t="s">
        <v>146</v>
      </c>
      <c r="C152" s="2" t="s">
        <v>193</v>
      </c>
      <c r="D152" s="2" t="s">
        <v>195</v>
      </c>
      <c r="E152" s="2"/>
      <c r="F152" s="2"/>
      <c r="G152" s="2"/>
      <c r="H152" s="2"/>
      <c r="I152" s="2"/>
      <c r="J152" s="2"/>
    </row>
    <row r="153" spans="1:10" ht="15">
      <c r="A153" s="2">
        <v>6</v>
      </c>
      <c r="B153" s="6" t="s">
        <v>48</v>
      </c>
      <c r="C153" s="2" t="s">
        <v>64</v>
      </c>
      <c r="D153" s="2" t="s">
        <v>196</v>
      </c>
      <c r="E153" s="2"/>
      <c r="F153" s="2"/>
      <c r="G153" s="2"/>
      <c r="H153" s="2"/>
      <c r="I153" s="2"/>
      <c r="J153" s="2"/>
    </row>
    <row r="154" spans="1:10" ht="15">
      <c r="A154" s="2">
        <v>7</v>
      </c>
      <c r="B154" s="6" t="s">
        <v>172</v>
      </c>
      <c r="C154" s="2" t="s">
        <v>104</v>
      </c>
      <c r="D154" s="2" t="s">
        <v>197</v>
      </c>
      <c r="E154" s="2"/>
      <c r="F154" s="2"/>
      <c r="G154" s="2"/>
      <c r="H154" s="2"/>
      <c r="I154" s="2"/>
      <c r="J154" s="2"/>
    </row>
    <row r="155" spans="1:10" ht="15">
      <c r="A155" s="2"/>
      <c r="B155" s="6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6"/>
      <c r="C156" s="2"/>
      <c r="D156" s="2" t="s">
        <v>198</v>
      </c>
      <c r="E156" s="2"/>
      <c r="F156" s="2"/>
      <c r="G156" s="2"/>
      <c r="H156" s="2"/>
      <c r="I156" s="2"/>
      <c r="J156" s="2"/>
    </row>
    <row r="157" spans="1:10" ht="15">
      <c r="A157" s="2"/>
      <c r="B157" s="6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4" t="s">
        <v>0</v>
      </c>
      <c r="B158" s="6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6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>
        <v>1</v>
      </c>
      <c r="B160" s="6" t="s">
        <v>40</v>
      </c>
      <c r="C160" s="2" t="s">
        <v>199</v>
      </c>
      <c r="D160" s="2" t="s">
        <v>200</v>
      </c>
      <c r="E160" s="2"/>
      <c r="F160" s="2"/>
      <c r="G160" s="2"/>
      <c r="H160" s="2"/>
      <c r="I160" s="2"/>
      <c r="J160" s="2"/>
    </row>
    <row r="161" spans="1:10" ht="15">
      <c r="A161" s="2">
        <v>2</v>
      </c>
      <c r="B161" s="6" t="s">
        <v>135</v>
      </c>
      <c r="C161" s="2" t="s">
        <v>107</v>
      </c>
      <c r="D161" s="2" t="s">
        <v>201</v>
      </c>
      <c r="E161" s="2"/>
      <c r="F161" s="2"/>
      <c r="G161" s="2"/>
      <c r="H161" s="2"/>
      <c r="I161" s="2"/>
      <c r="J161" s="2"/>
    </row>
    <row r="162" spans="1:10" ht="15">
      <c r="A162" s="2">
        <v>3</v>
      </c>
      <c r="B162" s="6" t="s">
        <v>170</v>
      </c>
      <c r="C162" s="2" t="s">
        <v>131</v>
      </c>
      <c r="D162" s="2" t="s">
        <v>202</v>
      </c>
      <c r="E162" s="2"/>
      <c r="F162" s="2"/>
      <c r="G162" s="2"/>
      <c r="H162" s="2"/>
      <c r="I162" s="2"/>
      <c r="J162" s="2"/>
    </row>
    <row r="163" spans="1:10" ht="15">
      <c r="A163" s="2">
        <v>4</v>
      </c>
      <c r="B163" s="6" t="s">
        <v>109</v>
      </c>
      <c r="C163" s="2" t="s">
        <v>199</v>
      </c>
      <c r="D163" s="2" t="s">
        <v>203</v>
      </c>
      <c r="E163" s="2"/>
      <c r="F163" s="2"/>
      <c r="G163" s="2"/>
      <c r="H163" s="2"/>
      <c r="I163" s="2"/>
      <c r="J163" s="2"/>
    </row>
    <row r="164" spans="1:10" ht="15">
      <c r="A164" s="2"/>
      <c r="B164" s="6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6"/>
      <c r="C165" s="2"/>
      <c r="D165" s="2" t="s">
        <v>204</v>
      </c>
      <c r="E165" s="2"/>
      <c r="F165" s="2"/>
      <c r="G165" s="2"/>
      <c r="H165" s="2"/>
      <c r="I165" s="2"/>
      <c r="J165" s="2"/>
    </row>
    <row r="166" spans="1:10" ht="15">
      <c r="A166" s="2"/>
      <c r="B166" s="6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4" t="s">
        <v>2</v>
      </c>
      <c r="B167" s="6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6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>
        <v>1</v>
      </c>
      <c r="B169" s="6" t="s">
        <v>40</v>
      </c>
      <c r="C169" s="2" t="s">
        <v>51</v>
      </c>
      <c r="D169" s="2" t="s">
        <v>205</v>
      </c>
      <c r="E169" s="2"/>
      <c r="F169" s="2"/>
      <c r="G169" s="2"/>
      <c r="H169" s="2"/>
      <c r="I169" s="2"/>
      <c r="J169" s="2"/>
    </row>
    <row r="170" spans="1:10" ht="15">
      <c r="A170" s="2">
        <v>2</v>
      </c>
      <c r="B170" s="6" t="s">
        <v>206</v>
      </c>
      <c r="C170" s="2" t="s">
        <v>16</v>
      </c>
      <c r="D170" s="2" t="s">
        <v>207</v>
      </c>
      <c r="E170" s="2"/>
      <c r="F170" s="2"/>
      <c r="G170" s="2"/>
      <c r="H170" s="2"/>
      <c r="I170" s="2"/>
      <c r="J170" s="2"/>
    </row>
    <row r="171" spans="1:10" ht="15">
      <c r="A171" s="2">
        <v>3</v>
      </c>
      <c r="B171" s="6" t="s">
        <v>208</v>
      </c>
      <c r="C171" s="2" t="s">
        <v>209</v>
      </c>
      <c r="D171" s="2" t="s">
        <v>210</v>
      </c>
      <c r="E171" s="2"/>
      <c r="F171" s="2"/>
      <c r="G171" s="2"/>
      <c r="H171" s="2"/>
      <c r="I171" s="2"/>
      <c r="J171" s="2"/>
    </row>
    <row r="172" spans="1:10" ht="15">
      <c r="A172" s="2"/>
      <c r="B172" s="6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4" t="s">
        <v>211</v>
      </c>
      <c r="B173" s="6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6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>
        <v>4</v>
      </c>
      <c r="B175" s="6" t="s">
        <v>212</v>
      </c>
      <c r="C175" s="2" t="s">
        <v>209</v>
      </c>
      <c r="D175" s="2" t="s">
        <v>213</v>
      </c>
      <c r="E175" s="2"/>
      <c r="F175" s="2"/>
      <c r="G175" s="2"/>
      <c r="H175" s="2"/>
      <c r="I175" s="2"/>
      <c r="J175" s="2"/>
    </row>
    <row r="176" spans="1:10" ht="15">
      <c r="A176" s="2"/>
      <c r="B176" s="6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6"/>
      <c r="C177" s="2"/>
      <c r="D177" s="2" t="s">
        <v>214</v>
      </c>
      <c r="E177" s="2"/>
      <c r="F177" s="2"/>
      <c r="G177" s="2"/>
      <c r="H177" s="2"/>
      <c r="I177" s="2"/>
      <c r="J177" s="2"/>
    </row>
    <row r="178" spans="1:10" ht="15">
      <c r="A178" s="2"/>
      <c r="B178" s="6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4" t="s">
        <v>0</v>
      </c>
      <c r="B179" s="6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6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>
        <v>1</v>
      </c>
      <c r="B181" s="6" t="s">
        <v>40</v>
      </c>
      <c r="C181" s="2" t="s">
        <v>199</v>
      </c>
      <c r="D181" s="2" t="s">
        <v>215</v>
      </c>
      <c r="E181" s="2"/>
      <c r="F181" s="2"/>
      <c r="G181" s="2"/>
      <c r="H181" s="2"/>
      <c r="I181" s="2"/>
      <c r="J181" s="2"/>
    </row>
    <row r="182" spans="1:10" ht="15">
      <c r="A182" s="2">
        <v>2</v>
      </c>
      <c r="B182" s="6" t="s">
        <v>66</v>
      </c>
      <c r="C182" s="2" t="s">
        <v>216</v>
      </c>
      <c r="D182" s="2" t="s">
        <v>217</v>
      </c>
      <c r="E182" s="2"/>
      <c r="F182" s="2"/>
      <c r="G182" s="2"/>
      <c r="H182" s="2"/>
      <c r="I182" s="2"/>
      <c r="J182" s="2"/>
    </row>
    <row r="183" spans="1:10" ht="15">
      <c r="A183" s="2">
        <v>3</v>
      </c>
      <c r="B183" s="6" t="s">
        <v>98</v>
      </c>
      <c r="C183" s="2" t="s">
        <v>104</v>
      </c>
      <c r="D183" s="2" t="s">
        <v>218</v>
      </c>
      <c r="E183" s="2"/>
      <c r="F183" s="2"/>
      <c r="G183" s="2"/>
      <c r="H183" s="2"/>
      <c r="I183" s="2"/>
      <c r="J183" s="2"/>
    </row>
    <row r="184" spans="1:10" ht="15">
      <c r="A184" s="2">
        <v>4</v>
      </c>
      <c r="B184" s="6" t="s">
        <v>219</v>
      </c>
      <c r="C184" s="2">
        <v>45</v>
      </c>
      <c r="D184" s="2" t="s">
        <v>220</v>
      </c>
      <c r="E184" s="2"/>
      <c r="F184" s="2"/>
      <c r="G184" s="2"/>
      <c r="H184" s="2"/>
      <c r="I184" s="2"/>
      <c r="J184" s="2"/>
    </row>
    <row r="185" spans="1:10" ht="15">
      <c r="A185" s="2"/>
      <c r="B185" s="6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6"/>
      <c r="C186" s="2"/>
      <c r="D186" s="2" t="s">
        <v>221</v>
      </c>
      <c r="E186" s="2"/>
      <c r="F186" s="2"/>
      <c r="G186" s="2"/>
      <c r="H186" s="2"/>
      <c r="I186" s="2"/>
      <c r="J186" s="2"/>
    </row>
    <row r="187" spans="1:10" ht="15">
      <c r="A187" s="2"/>
      <c r="B187" s="6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4" t="s">
        <v>2</v>
      </c>
      <c r="B188" s="6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6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>
        <v>1</v>
      </c>
      <c r="B190" s="6" t="s">
        <v>40</v>
      </c>
      <c r="C190" s="2" t="s">
        <v>23</v>
      </c>
      <c r="D190" s="2" t="s">
        <v>222</v>
      </c>
      <c r="E190" s="2"/>
      <c r="F190" s="2"/>
      <c r="G190" s="2"/>
      <c r="H190" s="2"/>
      <c r="I190" s="2"/>
      <c r="J190" s="2"/>
    </row>
    <row r="191" spans="1:10" ht="15">
      <c r="A191" s="2">
        <v>2</v>
      </c>
      <c r="B191" s="6" t="s">
        <v>146</v>
      </c>
      <c r="C191" s="2" t="s">
        <v>23</v>
      </c>
      <c r="D191" s="2" t="s">
        <v>223</v>
      </c>
      <c r="E191" s="2"/>
      <c r="F191" s="2"/>
      <c r="G191" s="2"/>
      <c r="H191" s="2"/>
      <c r="I191" s="2"/>
      <c r="J191" s="2"/>
    </row>
    <row r="192" spans="1:10" ht="15">
      <c r="A192" s="2">
        <v>3</v>
      </c>
      <c r="B192" s="6" t="s">
        <v>35</v>
      </c>
      <c r="C192" s="2" t="s">
        <v>16</v>
      </c>
      <c r="D192" s="2" t="s">
        <v>224</v>
      </c>
      <c r="E192" s="2"/>
      <c r="F192" s="2"/>
      <c r="G192" s="2"/>
      <c r="H192" s="2"/>
      <c r="I192" s="2"/>
      <c r="J192" s="2"/>
    </row>
    <row r="193" spans="1:10" ht="15">
      <c r="A193" s="2">
        <v>4</v>
      </c>
      <c r="B193" s="6" t="s">
        <v>130</v>
      </c>
      <c r="C193" s="2" t="s">
        <v>46</v>
      </c>
      <c r="D193" s="2" t="s">
        <v>225</v>
      </c>
      <c r="E193" s="2"/>
      <c r="F193" s="2"/>
      <c r="G193" s="2"/>
      <c r="H193" s="2"/>
      <c r="I193" s="2"/>
      <c r="J193" s="2"/>
    </row>
    <row r="194" spans="1:10" ht="15">
      <c r="A194" s="2"/>
      <c r="B194" s="6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6"/>
      <c r="C195" s="2"/>
      <c r="D195" s="2" t="s">
        <v>226</v>
      </c>
      <c r="E195" s="2"/>
      <c r="F195" s="2"/>
      <c r="G195" s="2"/>
      <c r="H195" s="2"/>
      <c r="I195" s="2"/>
      <c r="J195" s="2"/>
    </row>
    <row r="196" spans="1:10" ht="15">
      <c r="A196" s="4" t="s">
        <v>0</v>
      </c>
      <c r="B196" s="6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6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>
        <v>1</v>
      </c>
      <c r="B198" s="6" t="s">
        <v>40</v>
      </c>
      <c r="C198" s="2" t="s">
        <v>227</v>
      </c>
      <c r="D198" s="2" t="s">
        <v>228</v>
      </c>
      <c r="E198" s="2"/>
      <c r="F198" s="2"/>
      <c r="G198" s="2"/>
      <c r="H198" s="2"/>
      <c r="I198" s="2"/>
      <c r="J198" s="2"/>
    </row>
    <row r="199" spans="1:10" ht="15">
      <c r="A199" s="2">
        <v>2</v>
      </c>
      <c r="B199" s="6" t="s">
        <v>43</v>
      </c>
      <c r="C199" s="2" t="s">
        <v>93</v>
      </c>
      <c r="D199" s="2" t="s">
        <v>229</v>
      </c>
      <c r="E199" s="2"/>
      <c r="F199" s="2"/>
      <c r="G199" s="2"/>
      <c r="H199" s="2"/>
      <c r="I199" s="2"/>
      <c r="J199" s="2"/>
    </row>
    <row r="200" spans="1:10" ht="15">
      <c r="A200" s="2">
        <v>3</v>
      </c>
      <c r="B200" s="6" t="s">
        <v>98</v>
      </c>
      <c r="C200" s="2" t="s">
        <v>230</v>
      </c>
      <c r="D200" s="2" t="s">
        <v>231</v>
      </c>
      <c r="E200" s="2"/>
      <c r="F200" s="2"/>
      <c r="G200" s="2"/>
      <c r="H200" s="2"/>
      <c r="I200" s="2"/>
      <c r="J200" s="2"/>
    </row>
    <row r="201" spans="1:10" ht="15">
      <c r="A201" s="2">
        <v>4</v>
      </c>
      <c r="B201" s="6" t="s">
        <v>59</v>
      </c>
      <c r="C201" s="2" t="s">
        <v>82</v>
      </c>
      <c r="D201" s="2" t="s">
        <v>232</v>
      </c>
      <c r="E201" s="2"/>
      <c r="F201" s="2"/>
      <c r="G201" s="2"/>
      <c r="H201" s="2"/>
      <c r="I201" s="2"/>
      <c r="J201" s="2"/>
    </row>
    <row r="202" spans="1:10" ht="15">
      <c r="A202" s="2"/>
      <c r="B202" s="6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6"/>
      <c r="C203" s="2"/>
      <c r="D203" s="2" t="s">
        <v>233</v>
      </c>
      <c r="E203" s="2"/>
      <c r="F203" s="2"/>
      <c r="G203" s="2"/>
      <c r="H203" s="2"/>
      <c r="I203" s="2"/>
      <c r="J203" s="2"/>
    </row>
    <row r="204" spans="1:10" ht="15">
      <c r="A204" s="4" t="s">
        <v>2</v>
      </c>
      <c r="B204" s="6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6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>
        <v>1</v>
      </c>
      <c r="B206" s="6" t="s">
        <v>234</v>
      </c>
      <c r="C206" s="2" t="s">
        <v>191</v>
      </c>
      <c r="D206" s="2" t="s">
        <v>235</v>
      </c>
      <c r="E206" s="2"/>
      <c r="F206" s="2"/>
      <c r="G206" s="2"/>
      <c r="H206" s="2"/>
      <c r="I206" s="2"/>
      <c r="J206" s="2"/>
    </row>
    <row r="207" spans="1:10" ht="15">
      <c r="A207" s="2">
        <v>2</v>
      </c>
      <c r="B207" s="6" t="s">
        <v>53</v>
      </c>
      <c r="C207" s="2" t="s">
        <v>236</v>
      </c>
      <c r="D207" s="2" t="s">
        <v>237</v>
      </c>
      <c r="E207" s="2"/>
      <c r="F207" s="2"/>
      <c r="G207" s="2"/>
      <c r="H207" s="2"/>
      <c r="I207" s="2"/>
      <c r="J207" s="2"/>
    </row>
    <row r="208" spans="1:10" ht="15">
      <c r="A208" s="2">
        <v>3</v>
      </c>
      <c r="B208" s="6" t="s">
        <v>238</v>
      </c>
      <c r="C208" s="2" t="s">
        <v>51</v>
      </c>
      <c r="D208" s="2" t="s">
        <v>239</v>
      </c>
      <c r="E208" s="2"/>
      <c r="F208" s="2"/>
      <c r="G208" s="2"/>
      <c r="H208" s="2"/>
      <c r="I208" s="2"/>
      <c r="J208" s="2"/>
    </row>
    <row r="209" spans="1:10" ht="15">
      <c r="A209" s="2">
        <v>4</v>
      </c>
      <c r="B209" s="6" t="s">
        <v>109</v>
      </c>
      <c r="C209" s="2" t="s">
        <v>191</v>
      </c>
      <c r="D209" s="2" t="s">
        <v>240</v>
      </c>
      <c r="E209" s="2"/>
      <c r="F209" s="2"/>
      <c r="G209" s="2"/>
      <c r="H209" s="2"/>
      <c r="I209" s="2"/>
      <c r="J209" s="2"/>
    </row>
    <row r="210" spans="1:10" ht="15">
      <c r="A210" s="2">
        <v>5</v>
      </c>
      <c r="B210" s="6" t="s">
        <v>40</v>
      </c>
      <c r="C210" s="2" t="s">
        <v>104</v>
      </c>
      <c r="D210" s="2" t="s">
        <v>241</v>
      </c>
      <c r="E210" s="2"/>
      <c r="F210" s="2"/>
      <c r="G210" s="2"/>
      <c r="H210" s="2"/>
      <c r="I210" s="2"/>
      <c r="J210" s="2"/>
    </row>
    <row r="211" spans="1:10" ht="15">
      <c r="A211" s="2">
        <v>6</v>
      </c>
      <c r="B211" s="6" t="s">
        <v>146</v>
      </c>
      <c r="C211" s="2" t="s">
        <v>104</v>
      </c>
      <c r="D211" s="2" t="s">
        <v>242</v>
      </c>
      <c r="E211" s="2"/>
      <c r="F211" s="2"/>
      <c r="G211" s="2"/>
      <c r="H211" s="2"/>
      <c r="I211" s="2"/>
      <c r="J211" s="2"/>
    </row>
    <row r="212" spans="1:10" ht="15">
      <c r="A212" s="2">
        <v>7</v>
      </c>
      <c r="B212" s="6" t="s">
        <v>243</v>
      </c>
      <c r="C212" s="2" t="s">
        <v>64</v>
      </c>
      <c r="D212" s="2" t="s">
        <v>244</v>
      </c>
      <c r="E212" s="2"/>
      <c r="F212" s="2"/>
      <c r="G212" s="2"/>
      <c r="H212" s="2"/>
      <c r="I212" s="2"/>
      <c r="J212" s="2"/>
    </row>
    <row r="213" spans="1:10" ht="15">
      <c r="A213" s="2">
        <v>8</v>
      </c>
      <c r="B213" s="6" t="s">
        <v>245</v>
      </c>
      <c r="C213" s="2" t="s">
        <v>64</v>
      </c>
      <c r="D213" s="2" t="s">
        <v>246</v>
      </c>
      <c r="E213" s="2"/>
      <c r="F213" s="2"/>
      <c r="G213" s="2"/>
      <c r="H213" s="2"/>
      <c r="I213" s="2"/>
      <c r="J213" s="2"/>
    </row>
    <row r="214" spans="1:10" ht="15">
      <c r="A214" s="2"/>
      <c r="B214" s="6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6"/>
      <c r="C215" s="2"/>
      <c r="D215" s="2" t="s">
        <v>247</v>
      </c>
      <c r="E215" s="2"/>
      <c r="F215" s="2"/>
      <c r="G215" s="2"/>
      <c r="H215" s="2"/>
      <c r="I215" s="2"/>
      <c r="J215" s="2"/>
    </row>
    <row r="216" spans="1:10" ht="15">
      <c r="A216" s="2"/>
      <c r="B216" s="6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4" t="s">
        <v>0</v>
      </c>
      <c r="B217" s="6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6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>
        <v>1</v>
      </c>
      <c r="B219" s="6" t="s">
        <v>40</v>
      </c>
      <c r="C219" s="2" t="s">
        <v>82</v>
      </c>
      <c r="D219" s="2" t="s">
        <v>248</v>
      </c>
      <c r="E219" s="2"/>
      <c r="F219" s="2"/>
      <c r="G219" s="2"/>
      <c r="H219" s="2"/>
      <c r="I219" s="2"/>
      <c r="J219" s="2"/>
    </row>
    <row r="220" spans="1:10" ht="15">
      <c r="A220" s="2">
        <v>2</v>
      </c>
      <c r="B220" s="6" t="s">
        <v>122</v>
      </c>
      <c r="C220" s="2" t="s">
        <v>72</v>
      </c>
      <c r="D220" s="2" t="s">
        <v>249</v>
      </c>
      <c r="E220" s="2"/>
      <c r="F220" s="2"/>
      <c r="G220" s="2"/>
      <c r="H220" s="2"/>
      <c r="I220" s="2"/>
      <c r="J220" s="2"/>
    </row>
    <row r="221" spans="1:10" ht="15">
      <c r="A221" s="2">
        <v>2</v>
      </c>
      <c r="B221" s="6" t="s">
        <v>43</v>
      </c>
      <c r="C221" s="2" t="s">
        <v>250</v>
      </c>
      <c r="D221" s="2" t="s">
        <v>251</v>
      </c>
      <c r="E221" s="2"/>
      <c r="F221" s="2"/>
      <c r="G221" s="2"/>
      <c r="H221" s="2"/>
      <c r="I221" s="2"/>
      <c r="J221" s="2"/>
    </row>
    <row r="222" spans="1:10" ht="15">
      <c r="A222" s="2"/>
      <c r="B222" s="6"/>
      <c r="C222" s="2"/>
      <c r="D222" s="2" t="s">
        <v>252</v>
      </c>
      <c r="E222" s="2"/>
      <c r="F222" s="2"/>
      <c r="G222" s="2"/>
      <c r="H222" s="2"/>
      <c r="I222" s="2"/>
      <c r="J222" s="2"/>
    </row>
    <row r="223" spans="1:10" ht="15">
      <c r="A223" s="2"/>
      <c r="B223" s="6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4" t="s">
        <v>2</v>
      </c>
      <c r="B224" s="6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6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>
        <v>1</v>
      </c>
      <c r="B226" s="6" t="s">
        <v>40</v>
      </c>
      <c r="C226" s="2" t="s">
        <v>253</v>
      </c>
      <c r="D226" s="2" t="s">
        <v>254</v>
      </c>
      <c r="E226" s="2"/>
      <c r="F226" s="2"/>
      <c r="G226" s="2"/>
      <c r="H226" s="2"/>
      <c r="I226" s="2"/>
      <c r="J226" s="2"/>
    </row>
    <row r="227" spans="1:10" ht="15">
      <c r="A227" s="2">
        <v>2</v>
      </c>
      <c r="B227" s="6" t="s">
        <v>113</v>
      </c>
      <c r="C227" s="2" t="s">
        <v>255</v>
      </c>
      <c r="D227" s="2" t="s">
        <v>256</v>
      </c>
      <c r="E227" s="2"/>
      <c r="F227" s="2"/>
      <c r="G227" s="2"/>
      <c r="H227" s="2"/>
      <c r="I227" s="2"/>
      <c r="J227" s="2"/>
    </row>
    <row r="228" spans="1:10" ht="15">
      <c r="A228" s="2">
        <v>3</v>
      </c>
      <c r="B228" s="6" t="s">
        <v>138</v>
      </c>
      <c r="C228" s="2" t="s">
        <v>257</v>
      </c>
      <c r="D228" s="2" t="s">
        <v>258</v>
      </c>
      <c r="E228" s="2"/>
      <c r="F228" s="2"/>
      <c r="G228" s="2"/>
      <c r="H228" s="2"/>
      <c r="I228" s="2"/>
      <c r="J228" s="2"/>
    </row>
    <row r="229" spans="1:10" ht="15">
      <c r="A229" s="2">
        <v>4</v>
      </c>
      <c r="B229" s="6" t="s">
        <v>259</v>
      </c>
      <c r="C229" s="2" t="s">
        <v>257</v>
      </c>
      <c r="D229" s="2" t="s">
        <v>260</v>
      </c>
      <c r="E229" s="2"/>
      <c r="F229" s="2"/>
      <c r="G229" s="2"/>
      <c r="H229" s="2"/>
      <c r="I229" s="2"/>
      <c r="J229" s="2"/>
    </row>
    <row r="230" spans="1:10" ht="15">
      <c r="A230" s="2"/>
      <c r="B230" s="6"/>
      <c r="C230" s="2"/>
      <c r="D230" s="2" t="s">
        <v>261</v>
      </c>
      <c r="E230" s="2"/>
      <c r="F230" s="2"/>
      <c r="G230" s="2"/>
      <c r="H230" s="2"/>
      <c r="I230" s="2"/>
      <c r="J230" s="2"/>
    </row>
    <row r="231" spans="1:10" ht="15">
      <c r="A231" s="2"/>
      <c r="B231" s="6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4" t="s">
        <v>0</v>
      </c>
      <c r="B232" s="6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6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>
        <v>1</v>
      </c>
      <c r="B234" s="6" t="s">
        <v>40</v>
      </c>
      <c r="C234" s="2" t="s">
        <v>262</v>
      </c>
      <c r="D234" s="2" t="s">
        <v>263</v>
      </c>
      <c r="E234" s="2"/>
      <c r="F234" s="2"/>
      <c r="G234" s="2"/>
      <c r="H234" s="2"/>
      <c r="I234" s="2"/>
      <c r="J234" s="2"/>
    </row>
    <row r="235" spans="1:10" ht="15">
      <c r="A235" s="2">
        <v>2</v>
      </c>
      <c r="B235" s="6" t="s">
        <v>135</v>
      </c>
      <c r="C235" s="2" t="s">
        <v>264</v>
      </c>
      <c r="D235" s="2" t="s">
        <v>263</v>
      </c>
      <c r="E235" s="2"/>
      <c r="F235" s="2"/>
      <c r="G235" s="2"/>
      <c r="H235" s="2"/>
      <c r="I235" s="2"/>
      <c r="J235" s="2"/>
    </row>
    <row r="236" spans="1:10" ht="15">
      <c r="A236" s="2"/>
      <c r="B236" s="6"/>
      <c r="C236" s="2"/>
      <c r="D236" s="2" t="s">
        <v>265</v>
      </c>
      <c r="E236" s="2"/>
      <c r="F236" s="2"/>
      <c r="G236" s="2"/>
      <c r="H236" s="2"/>
      <c r="I236" s="2"/>
      <c r="J236" s="2"/>
    </row>
    <row r="237" spans="1:10" ht="15">
      <c r="A237" s="2"/>
      <c r="B237" s="6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4" t="s">
        <v>266</v>
      </c>
      <c r="B238" s="6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4" t="s">
        <v>2</v>
      </c>
      <c r="B239" s="6"/>
      <c r="C239" s="4">
        <v>7</v>
      </c>
      <c r="D239" s="2"/>
      <c r="E239" s="2"/>
      <c r="F239" s="2"/>
      <c r="G239" s="2"/>
      <c r="H239" s="2"/>
      <c r="I239" s="2"/>
      <c r="J239" s="2"/>
    </row>
    <row r="240" spans="1:10" ht="15">
      <c r="A240" s="4" t="s">
        <v>0</v>
      </c>
      <c r="B240" s="6"/>
      <c r="C240" s="2">
        <v>6</v>
      </c>
      <c r="D240" s="2"/>
      <c r="E240" s="2"/>
      <c r="F240" s="2"/>
      <c r="G240" s="2"/>
      <c r="H240" s="2"/>
      <c r="I240" s="2"/>
      <c r="J240" s="2"/>
    </row>
  </sheetData>
  <sheetProtection selectLockedCells="1" selectUnlockedCells="1"/>
  <mergeCells count="13">
    <mergeCell ref="D9:H9"/>
    <mergeCell ref="D10:H10"/>
    <mergeCell ref="D11:H11"/>
    <mergeCell ref="D12:H12"/>
    <mergeCell ref="D13:H13"/>
    <mergeCell ref="D14:H14"/>
    <mergeCell ref="D15:H15"/>
    <mergeCell ref="D16:H16"/>
    <mergeCell ref="D29:H29"/>
    <mergeCell ref="D53:H53"/>
    <mergeCell ref="D67:H67"/>
    <mergeCell ref="D89:H89"/>
    <mergeCell ref="D133:H1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"/>
  <sheetViews>
    <sheetView workbookViewId="0" topLeftCell="A1">
      <selection activeCell="D14" sqref="D14"/>
    </sheetView>
  </sheetViews>
  <sheetFormatPr defaultColWidth="8.88671875" defaultRowHeight="15"/>
  <sheetData>
    <row r="2" ht="16.5">
      <c r="B2" s="16" t="s">
        <v>267</v>
      </c>
    </row>
    <row r="3" spans="2:3" ht="16.5">
      <c r="B3" s="17">
        <v>41377</v>
      </c>
      <c r="C3" s="17"/>
    </row>
    <row r="5" spans="2:9" ht="15">
      <c r="B5" s="18" t="s">
        <v>268</v>
      </c>
      <c r="E5" s="19" t="s">
        <v>269</v>
      </c>
      <c r="F5" s="19" t="s">
        <v>270</v>
      </c>
      <c r="G5" s="19" t="s">
        <v>271</v>
      </c>
      <c r="H5" s="19" t="s">
        <v>272</v>
      </c>
      <c r="I5" s="19" t="s">
        <v>273</v>
      </c>
    </row>
    <row r="6" spans="2:9" ht="15">
      <c r="B6" s="20" t="s">
        <v>274</v>
      </c>
      <c r="E6" s="21">
        <v>0</v>
      </c>
      <c r="F6" s="21">
        <v>6</v>
      </c>
      <c r="G6" s="21">
        <v>0</v>
      </c>
      <c r="H6" s="21">
        <v>0</v>
      </c>
      <c r="I6" s="21">
        <v>6</v>
      </c>
    </row>
    <row r="7" spans="2:9" ht="15">
      <c r="B7" s="20" t="s">
        <v>275</v>
      </c>
      <c r="E7" s="21">
        <v>0</v>
      </c>
      <c r="F7" s="21">
        <v>7</v>
      </c>
      <c r="G7" s="21">
        <v>0</v>
      </c>
      <c r="H7" s="21">
        <v>0</v>
      </c>
      <c r="I7" s="21">
        <v>7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H15" sqref="H15"/>
    </sheetView>
  </sheetViews>
  <sheetFormatPr defaultColWidth="8.88671875" defaultRowHeight="15"/>
  <cols>
    <col min="4" max="4" width="11.4453125" style="0" customWidth="1"/>
    <col min="5" max="5" width="12.4453125" style="0" customWidth="1"/>
  </cols>
  <sheetData>
    <row r="2" spans="1:14" ht="15">
      <c r="A2" s="19" t="s">
        <v>276</v>
      </c>
      <c r="B2" s="19" t="s">
        <v>277</v>
      </c>
      <c r="C2" s="19" t="s">
        <v>278</v>
      </c>
      <c r="D2" s="18" t="s">
        <v>279</v>
      </c>
      <c r="E2" s="19" t="s">
        <v>280</v>
      </c>
      <c r="J2" s="19" t="s">
        <v>281</v>
      </c>
      <c r="M2" s="19" t="s">
        <v>282</v>
      </c>
      <c r="N2" s="19" t="s">
        <v>283</v>
      </c>
    </row>
    <row r="3" spans="1:14" ht="15">
      <c r="A3" s="22"/>
      <c r="B3" s="22"/>
      <c r="C3" s="22"/>
      <c r="D3" s="22"/>
      <c r="E3" s="22"/>
      <c r="J3" s="22"/>
      <c r="M3" s="22"/>
      <c r="N3" s="22"/>
    </row>
    <row r="4" spans="1:14" ht="15">
      <c r="A4" s="23"/>
      <c r="B4" s="23"/>
      <c r="C4" s="23"/>
      <c r="D4" s="23"/>
      <c r="E4" s="23"/>
      <c r="F4" s="24"/>
      <c r="G4" s="24"/>
      <c r="H4" s="24"/>
      <c r="I4" s="24"/>
      <c r="J4" s="23"/>
      <c r="K4" s="24"/>
      <c r="L4" s="24"/>
      <c r="M4" s="23"/>
      <c r="N4" s="23"/>
    </row>
    <row r="5" spans="1:14" ht="27" customHeight="1">
      <c r="A5" s="19" t="s">
        <v>284</v>
      </c>
      <c r="B5" s="19">
        <v>2</v>
      </c>
      <c r="C5" s="25">
        <v>0.4361111111111111</v>
      </c>
      <c r="D5" s="26" t="s">
        <v>84</v>
      </c>
      <c r="E5" s="27" t="s">
        <v>285</v>
      </c>
      <c r="F5" s="27"/>
      <c r="G5" s="27"/>
      <c r="H5" s="27"/>
      <c r="I5" s="27"/>
      <c r="J5" s="28" t="s">
        <v>286</v>
      </c>
      <c r="K5" s="28"/>
      <c r="L5" s="28"/>
      <c r="M5" s="29" t="s">
        <v>287</v>
      </c>
      <c r="N5" s="19" t="s">
        <v>288</v>
      </c>
    </row>
    <row r="6" spans="1:14" ht="15">
      <c r="A6" s="19"/>
      <c r="B6" s="19"/>
      <c r="C6" s="25"/>
      <c r="D6" s="26"/>
      <c r="E6" s="28"/>
      <c r="F6" s="28"/>
      <c r="G6" s="28"/>
      <c r="H6" s="28"/>
      <c r="I6" s="28"/>
      <c r="J6" s="28"/>
      <c r="K6" s="28"/>
      <c r="L6" s="28"/>
      <c r="M6" s="29"/>
      <c r="N6" s="30"/>
    </row>
    <row r="7" spans="1:14" ht="30.75" customHeight="1">
      <c r="A7" s="19" t="s">
        <v>289</v>
      </c>
      <c r="B7" s="19">
        <v>2</v>
      </c>
      <c r="C7" s="25"/>
      <c r="D7" s="26" t="s">
        <v>53</v>
      </c>
      <c r="E7" s="27" t="s">
        <v>290</v>
      </c>
      <c r="F7" s="27"/>
      <c r="G7" s="27"/>
      <c r="H7" s="27"/>
      <c r="I7" s="27"/>
      <c r="J7" s="27" t="s">
        <v>159</v>
      </c>
      <c r="K7" s="27"/>
      <c r="L7" s="27"/>
      <c r="M7" s="31" t="s">
        <v>291</v>
      </c>
      <c r="N7" s="29">
        <v>41432</v>
      </c>
    </row>
    <row r="8" spans="1:14" ht="15">
      <c r="A8" s="19"/>
      <c r="B8" s="19"/>
      <c r="C8" s="25"/>
      <c r="D8" s="18"/>
      <c r="E8" s="28"/>
      <c r="F8" s="28"/>
      <c r="G8" s="28"/>
      <c r="H8" s="28"/>
      <c r="I8" s="28"/>
      <c r="J8" s="28"/>
      <c r="K8" s="28"/>
      <c r="L8" s="28"/>
      <c r="M8" s="29"/>
      <c r="N8" s="19"/>
    </row>
    <row r="9" spans="1:14" ht="15" customHeight="1">
      <c r="A9" s="19"/>
      <c r="B9" s="19"/>
      <c r="C9" s="25"/>
      <c r="D9" s="18"/>
      <c r="E9" s="28"/>
      <c r="F9" s="28"/>
      <c r="G9" s="28"/>
      <c r="H9" s="28"/>
      <c r="I9" s="28"/>
      <c r="J9" s="28"/>
      <c r="K9" s="28"/>
      <c r="L9" s="28"/>
      <c r="M9" s="19"/>
      <c r="N9" s="19"/>
    </row>
    <row r="16" spans="3:7" ht="15">
      <c r="C16" s="2"/>
      <c r="D16" s="6"/>
      <c r="E16" s="2"/>
      <c r="F16" s="2"/>
      <c r="G16" s="2"/>
    </row>
  </sheetData>
  <sheetProtection selectLockedCells="1" selectUnlockedCells="1"/>
  <mergeCells count="10">
    <mergeCell ref="E5:I5"/>
    <mergeCell ref="J5:L5"/>
    <mergeCell ref="E6:I6"/>
    <mergeCell ref="J6:L6"/>
    <mergeCell ref="E7:I7"/>
    <mergeCell ref="J7:L7"/>
    <mergeCell ref="E8:I8"/>
    <mergeCell ref="J8:L8"/>
    <mergeCell ref="E9:I9"/>
    <mergeCell ref="J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6"/>
  <sheetViews>
    <sheetView workbookViewId="0" topLeftCell="A1">
      <selection activeCell="C14" sqref="C14"/>
    </sheetView>
  </sheetViews>
  <sheetFormatPr defaultColWidth="8.88671875" defaultRowHeight="15"/>
  <cols>
    <col min="4" max="4" width="9.77734375" style="0" customWidth="1"/>
    <col min="5" max="5" width="10.21484375" style="0" customWidth="1"/>
    <col min="6" max="6" width="9.21484375" style="0" customWidth="1"/>
  </cols>
  <sheetData>
    <row r="3" spans="2:6" ht="15">
      <c r="B3" s="18" t="s">
        <v>292</v>
      </c>
      <c r="E3" s="21" t="s">
        <v>284</v>
      </c>
      <c r="F3" s="21" t="s">
        <v>289</v>
      </c>
    </row>
    <row r="4" spans="2:6" ht="15">
      <c r="B4" s="18"/>
      <c r="E4" s="19" t="s">
        <v>293</v>
      </c>
      <c r="F4" s="19" t="s">
        <v>294</v>
      </c>
    </row>
    <row r="5" spans="2:6" ht="15">
      <c r="B5" s="18" t="s">
        <v>283</v>
      </c>
      <c r="E5" s="19">
        <v>6</v>
      </c>
      <c r="F5" s="19">
        <v>7</v>
      </c>
    </row>
    <row r="6" spans="2:6" ht="15">
      <c r="B6" s="18" t="s">
        <v>295</v>
      </c>
      <c r="E6" s="19">
        <v>17</v>
      </c>
      <c r="F6" s="19">
        <v>14</v>
      </c>
    </row>
    <row r="7" spans="2:6" ht="15">
      <c r="B7" s="18" t="s">
        <v>296</v>
      </c>
      <c r="E7" s="31" t="s">
        <v>297</v>
      </c>
      <c r="F7" s="31" t="s">
        <v>298</v>
      </c>
    </row>
    <row r="8" spans="2:6" ht="15">
      <c r="B8" s="18" t="s">
        <v>299</v>
      </c>
      <c r="E8" s="32">
        <f>2/14</f>
        <v>0.14285714285714285</v>
      </c>
      <c r="F8" s="31" t="s">
        <v>300</v>
      </c>
    </row>
    <row r="9" spans="2:6" ht="15">
      <c r="B9" s="18" t="s">
        <v>301</v>
      </c>
      <c r="E9" s="31" t="s">
        <v>302</v>
      </c>
      <c r="F9" s="31" t="s">
        <v>303</v>
      </c>
    </row>
    <row r="10" spans="2:6" ht="15">
      <c r="B10" s="18" t="s">
        <v>304</v>
      </c>
      <c r="E10" s="33">
        <f>3/5</f>
        <v>0.6</v>
      </c>
      <c r="F10" s="31" t="s">
        <v>300</v>
      </c>
    </row>
    <row r="11" spans="2:6" ht="15">
      <c r="B11" s="18" t="s">
        <v>305</v>
      </c>
      <c r="E11" s="19">
        <v>38</v>
      </c>
      <c r="F11" s="19">
        <v>21</v>
      </c>
    </row>
    <row r="12" spans="2:6" ht="15">
      <c r="B12" s="18" t="s">
        <v>306</v>
      </c>
      <c r="E12" s="19">
        <v>104</v>
      </c>
      <c r="F12" s="19">
        <v>34</v>
      </c>
    </row>
    <row r="13" spans="2:6" ht="15">
      <c r="B13" s="18" t="s">
        <v>307</v>
      </c>
      <c r="E13" s="34">
        <f>104/38</f>
        <v>2.736842105263158</v>
      </c>
      <c r="F13" s="34">
        <f>34/21</f>
        <v>1.619047619047619</v>
      </c>
    </row>
    <row r="14" spans="2:6" ht="15">
      <c r="B14" s="18" t="s">
        <v>308</v>
      </c>
      <c r="E14" s="19">
        <v>12</v>
      </c>
      <c r="F14" s="19">
        <v>19</v>
      </c>
    </row>
    <row r="15" spans="2:6" ht="15">
      <c r="B15" s="18" t="s">
        <v>309</v>
      </c>
      <c r="E15" s="31" t="s">
        <v>310</v>
      </c>
      <c r="F15" s="31" t="s">
        <v>311</v>
      </c>
    </row>
    <row r="16" spans="2:6" ht="15">
      <c r="B16" s="18" t="s">
        <v>312</v>
      </c>
      <c r="E16" s="35">
        <v>0.2</v>
      </c>
      <c r="F16" s="35">
        <v>0.5</v>
      </c>
    </row>
    <row r="17" spans="2:6" ht="15">
      <c r="B17" s="18" t="s">
        <v>313</v>
      </c>
      <c r="E17" s="19">
        <f>12/5</f>
        <v>2.4</v>
      </c>
      <c r="F17" s="36">
        <v>1.9</v>
      </c>
    </row>
    <row r="18" spans="2:6" ht="15">
      <c r="B18" s="18"/>
      <c r="E18" s="19"/>
      <c r="F18" s="19"/>
    </row>
    <row r="19" spans="2:6" ht="15">
      <c r="B19" s="18"/>
      <c r="E19" s="19"/>
      <c r="F19" s="19"/>
    </row>
    <row r="20" spans="2:6" ht="15">
      <c r="B20" s="18" t="s">
        <v>314</v>
      </c>
      <c r="E20" s="29" t="s">
        <v>315</v>
      </c>
      <c r="F20" s="31" t="s">
        <v>316</v>
      </c>
    </row>
    <row r="21" spans="2:6" ht="15">
      <c r="B21" s="18" t="s">
        <v>317</v>
      </c>
      <c r="E21" s="31" t="s">
        <v>318</v>
      </c>
      <c r="F21" s="31" t="s">
        <v>319</v>
      </c>
    </row>
    <row r="22" spans="2:6" ht="15">
      <c r="B22" s="18" t="s">
        <v>320</v>
      </c>
      <c r="E22" s="19" t="s">
        <v>303</v>
      </c>
      <c r="F22" s="19" t="s">
        <v>303</v>
      </c>
    </row>
    <row r="23" spans="2:6" ht="15">
      <c r="B23" s="18" t="s">
        <v>321</v>
      </c>
      <c r="E23" s="19" t="s">
        <v>322</v>
      </c>
      <c r="F23" s="19" t="s">
        <v>323</v>
      </c>
    </row>
    <row r="24" spans="2:6" ht="15">
      <c r="B24" s="18" t="s">
        <v>324</v>
      </c>
      <c r="E24" s="30" t="s">
        <v>325</v>
      </c>
      <c r="F24" s="31" t="s">
        <v>326</v>
      </c>
    </row>
    <row r="25" spans="2:6" ht="15">
      <c r="B25" s="18" t="s">
        <v>327</v>
      </c>
      <c r="E25" s="31" t="s">
        <v>328</v>
      </c>
      <c r="F25" s="31" t="s">
        <v>329</v>
      </c>
    </row>
    <row r="26" ht="15">
      <c r="B2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7"/>
  <sheetViews>
    <sheetView workbookViewId="0" topLeftCell="A41">
      <selection activeCell="B56" sqref="B56"/>
    </sheetView>
  </sheetViews>
  <sheetFormatPr defaultColWidth="8.88671875" defaultRowHeight="15"/>
  <cols>
    <col min="2" max="2" width="11.10546875" style="0" customWidth="1"/>
    <col min="3" max="4" width="17.4453125" style="0" customWidth="1"/>
    <col min="9" max="9" width="10.4453125" style="0" customWidth="1"/>
    <col min="10" max="10" width="10.99609375" style="0" customWidth="1"/>
    <col min="11" max="11" width="11.3359375" style="0" customWidth="1"/>
    <col min="12" max="13" width="9.88671875" style="0" customWidth="1"/>
  </cols>
  <sheetData>
    <row r="1" ht="15">
      <c r="B1" t="s">
        <v>2</v>
      </c>
    </row>
    <row r="2" spans="2:15" ht="36.75">
      <c r="B2" t="s">
        <v>330</v>
      </c>
      <c r="C2" t="s">
        <v>331</v>
      </c>
      <c r="E2" t="s">
        <v>332</v>
      </c>
      <c r="F2" s="37" t="s">
        <v>333</v>
      </c>
      <c r="G2" s="37" t="s">
        <v>334</v>
      </c>
      <c r="H2" s="37" t="s">
        <v>335</v>
      </c>
      <c r="I2" s="37" t="s">
        <v>336</v>
      </c>
      <c r="J2" s="37" t="s">
        <v>337</v>
      </c>
      <c r="K2" s="37" t="s">
        <v>338</v>
      </c>
      <c r="L2" s="37" t="s">
        <v>339</v>
      </c>
      <c r="M2" s="37" t="s">
        <v>340</v>
      </c>
      <c r="N2" s="37" t="s">
        <v>341</v>
      </c>
      <c r="O2" s="37" t="s">
        <v>342</v>
      </c>
    </row>
    <row r="3" spans="2:9" ht="15">
      <c r="B3" s="38">
        <v>4</v>
      </c>
      <c r="C3" s="39" t="s">
        <v>343</v>
      </c>
      <c r="D3" s="39" t="s">
        <v>344</v>
      </c>
      <c r="E3" s="38" t="s">
        <v>345</v>
      </c>
      <c r="I3" s="1"/>
    </row>
    <row r="4" spans="2:9" ht="15">
      <c r="B4" s="40">
        <v>5</v>
      </c>
      <c r="C4" s="39" t="s">
        <v>346</v>
      </c>
      <c r="D4" s="39" t="s">
        <v>347</v>
      </c>
      <c r="E4" s="38" t="s">
        <v>289</v>
      </c>
      <c r="I4" s="1"/>
    </row>
    <row r="5" spans="2:9" ht="15">
      <c r="B5" s="38">
        <v>16</v>
      </c>
      <c r="C5" s="39" t="s">
        <v>348</v>
      </c>
      <c r="D5" s="39" t="s">
        <v>349</v>
      </c>
      <c r="E5" s="38" t="s">
        <v>345</v>
      </c>
      <c r="F5">
        <v>1</v>
      </c>
      <c r="G5">
        <v>1</v>
      </c>
      <c r="I5" s="1"/>
    </row>
    <row r="6" spans="2:9" ht="15">
      <c r="B6" s="40">
        <v>20</v>
      </c>
      <c r="C6" s="39" t="s">
        <v>350</v>
      </c>
      <c r="D6" s="39" t="s">
        <v>351</v>
      </c>
      <c r="E6" s="38" t="s">
        <v>345</v>
      </c>
      <c r="F6">
        <v>2</v>
      </c>
      <c r="G6">
        <v>1</v>
      </c>
      <c r="I6" s="1"/>
    </row>
    <row r="7" spans="2:9" ht="15">
      <c r="B7" s="38">
        <v>22</v>
      </c>
      <c r="C7" s="41" t="s">
        <v>352</v>
      </c>
      <c r="D7" s="41" t="s">
        <v>353</v>
      </c>
      <c r="E7" s="42" t="s">
        <v>354</v>
      </c>
      <c r="I7" s="1"/>
    </row>
    <row r="8" spans="2:9" ht="15">
      <c r="B8" s="38">
        <v>23</v>
      </c>
      <c r="C8" s="39" t="s">
        <v>355</v>
      </c>
      <c r="D8" s="39" t="s">
        <v>356</v>
      </c>
      <c r="E8" s="38" t="s">
        <v>345</v>
      </c>
      <c r="I8" s="1"/>
    </row>
    <row r="9" spans="2:9" ht="15">
      <c r="B9" s="38">
        <v>24</v>
      </c>
      <c r="C9" s="39" t="s">
        <v>357</v>
      </c>
      <c r="D9" s="39" t="s">
        <v>358</v>
      </c>
      <c r="E9" s="38" t="s">
        <v>345</v>
      </c>
      <c r="G9">
        <v>2</v>
      </c>
      <c r="I9" s="1"/>
    </row>
    <row r="10" spans="2:9" ht="15">
      <c r="B10" s="40">
        <v>25</v>
      </c>
      <c r="C10" s="39" t="s">
        <v>359</v>
      </c>
      <c r="D10" s="39" t="s">
        <v>360</v>
      </c>
      <c r="E10" s="42" t="s">
        <v>345</v>
      </c>
      <c r="G10">
        <v>1</v>
      </c>
      <c r="I10" s="1"/>
    </row>
    <row r="11" spans="2:9" ht="15">
      <c r="B11" s="40">
        <v>26</v>
      </c>
      <c r="C11" s="39" t="s">
        <v>361</v>
      </c>
      <c r="D11" s="39" t="s">
        <v>362</v>
      </c>
      <c r="E11" s="38" t="s">
        <v>345</v>
      </c>
      <c r="G11">
        <v>3</v>
      </c>
      <c r="I11" s="1"/>
    </row>
    <row r="12" spans="2:9" ht="15">
      <c r="B12" s="40">
        <v>29</v>
      </c>
      <c r="C12" s="43" t="s">
        <v>363</v>
      </c>
      <c r="D12" s="43" t="s">
        <v>364</v>
      </c>
      <c r="E12" s="38" t="s">
        <v>345</v>
      </c>
      <c r="G12">
        <v>2</v>
      </c>
      <c r="I12" s="1"/>
    </row>
    <row r="13" spans="2:11" ht="15">
      <c r="B13" s="40">
        <v>37</v>
      </c>
      <c r="C13" s="39" t="s">
        <v>365</v>
      </c>
      <c r="D13" s="39" t="s">
        <v>366</v>
      </c>
      <c r="E13" s="38" t="s">
        <v>367</v>
      </c>
      <c r="G13">
        <v>2</v>
      </c>
      <c r="I13" s="1"/>
      <c r="K13">
        <v>1</v>
      </c>
    </row>
    <row r="14" spans="2:9" ht="15">
      <c r="B14" s="40">
        <v>38</v>
      </c>
      <c r="C14" s="39" t="s">
        <v>368</v>
      </c>
      <c r="D14" s="39" t="s">
        <v>369</v>
      </c>
      <c r="E14" s="38" t="s">
        <v>367</v>
      </c>
      <c r="I14" s="1"/>
    </row>
    <row r="15" spans="2:9" ht="15">
      <c r="B15" s="40">
        <v>41</v>
      </c>
      <c r="C15" s="41" t="s">
        <v>370</v>
      </c>
      <c r="D15" s="41" t="s">
        <v>348</v>
      </c>
      <c r="E15" s="42" t="s">
        <v>354</v>
      </c>
      <c r="I15" s="1"/>
    </row>
    <row r="16" spans="2:9" ht="15">
      <c r="B16" s="40">
        <v>42</v>
      </c>
      <c r="C16" s="41" t="s">
        <v>371</v>
      </c>
      <c r="D16" s="41" t="s">
        <v>372</v>
      </c>
      <c r="E16" s="42" t="s">
        <v>345</v>
      </c>
      <c r="I16" s="1"/>
    </row>
    <row r="17" spans="2:9" ht="15">
      <c r="B17" s="40">
        <v>44</v>
      </c>
      <c r="C17" s="39" t="s">
        <v>373</v>
      </c>
      <c r="D17" s="39" t="s">
        <v>374</v>
      </c>
      <c r="E17" s="38" t="s">
        <v>289</v>
      </c>
      <c r="F17">
        <v>3</v>
      </c>
      <c r="G17">
        <v>6</v>
      </c>
      <c r="I17" s="1" t="s">
        <v>375</v>
      </c>
    </row>
    <row r="18" spans="2:9" ht="15">
      <c r="B18" s="40">
        <v>47</v>
      </c>
      <c r="C18" s="39" t="s">
        <v>376</v>
      </c>
      <c r="D18" s="39" t="s">
        <v>377</v>
      </c>
      <c r="E18" s="38" t="s">
        <v>354</v>
      </c>
      <c r="I18" s="1"/>
    </row>
    <row r="19" spans="2:12" ht="15">
      <c r="B19" s="38">
        <v>48</v>
      </c>
      <c r="C19" s="41" t="s">
        <v>378</v>
      </c>
      <c r="D19" s="41" t="s">
        <v>369</v>
      </c>
      <c r="E19" s="42" t="s">
        <v>289</v>
      </c>
      <c r="F19">
        <v>2</v>
      </c>
      <c r="G19">
        <v>3</v>
      </c>
      <c r="I19" s="1"/>
      <c r="L19" s="1" t="s">
        <v>375</v>
      </c>
    </row>
    <row r="20" spans="2:9" ht="15">
      <c r="B20" s="40">
        <v>49</v>
      </c>
      <c r="C20" s="39" t="s">
        <v>379</v>
      </c>
      <c r="D20" s="39" t="s">
        <v>380</v>
      </c>
      <c r="E20" s="38" t="s">
        <v>289</v>
      </c>
      <c r="F20">
        <v>2</v>
      </c>
      <c r="G20">
        <v>2</v>
      </c>
      <c r="I20" s="1" t="s">
        <v>381</v>
      </c>
    </row>
    <row r="21" spans="2:12" ht="15">
      <c r="B21" s="38">
        <v>52</v>
      </c>
      <c r="C21" s="39" t="s">
        <v>382</v>
      </c>
      <c r="D21" s="39" t="s">
        <v>383</v>
      </c>
      <c r="E21" s="38" t="s">
        <v>354</v>
      </c>
      <c r="G21">
        <v>3</v>
      </c>
      <c r="I21" s="1"/>
      <c r="L21" t="s">
        <v>384</v>
      </c>
    </row>
    <row r="22" spans="2:9" ht="15">
      <c r="B22" s="38">
        <v>54</v>
      </c>
      <c r="C22" s="41" t="s">
        <v>385</v>
      </c>
      <c r="D22" s="41" t="s">
        <v>386</v>
      </c>
      <c r="E22" s="42" t="s">
        <v>289</v>
      </c>
      <c r="I22" s="1"/>
    </row>
    <row r="23" spans="2:9" ht="15">
      <c r="B23" s="40">
        <v>55</v>
      </c>
      <c r="C23" s="41" t="s">
        <v>387</v>
      </c>
      <c r="D23" s="41" t="s">
        <v>388</v>
      </c>
      <c r="E23" s="42" t="s">
        <v>289</v>
      </c>
      <c r="I23" s="1"/>
    </row>
    <row r="24" spans="2:12" ht="15">
      <c r="B24" s="38">
        <v>60</v>
      </c>
      <c r="C24" s="39" t="s">
        <v>389</v>
      </c>
      <c r="D24" s="39" t="s">
        <v>390</v>
      </c>
      <c r="E24" s="38" t="s">
        <v>354</v>
      </c>
      <c r="F24">
        <v>1</v>
      </c>
      <c r="G24">
        <v>2</v>
      </c>
      <c r="I24" s="1"/>
      <c r="L24" t="s">
        <v>384</v>
      </c>
    </row>
    <row r="25" spans="2:9" ht="15">
      <c r="B25" s="40">
        <v>66</v>
      </c>
      <c r="C25" s="39" t="s">
        <v>391</v>
      </c>
      <c r="D25" s="39" t="s">
        <v>392</v>
      </c>
      <c r="E25" s="38" t="s">
        <v>354</v>
      </c>
      <c r="I25" s="1"/>
    </row>
    <row r="26" spans="2:12" ht="15">
      <c r="B26" s="38">
        <v>70</v>
      </c>
      <c r="C26" s="44" t="s">
        <v>393</v>
      </c>
      <c r="D26" s="44" t="s">
        <v>394</v>
      </c>
      <c r="E26" s="42" t="s">
        <v>354</v>
      </c>
      <c r="F26">
        <v>2</v>
      </c>
      <c r="G26">
        <v>6</v>
      </c>
      <c r="I26" s="1" t="s">
        <v>395</v>
      </c>
      <c r="L26" s="1" t="s">
        <v>396</v>
      </c>
    </row>
    <row r="27" spans="2:9" ht="15">
      <c r="B27" s="38">
        <v>78</v>
      </c>
      <c r="C27" s="41" t="s">
        <v>397</v>
      </c>
      <c r="D27" s="41" t="s">
        <v>398</v>
      </c>
      <c r="E27" s="42" t="s">
        <v>354</v>
      </c>
      <c r="I27" s="1"/>
    </row>
    <row r="28" spans="2:9" ht="15">
      <c r="B28" s="40">
        <v>94</v>
      </c>
      <c r="C28" s="41" t="s">
        <v>399</v>
      </c>
      <c r="D28" s="41" t="s">
        <v>372</v>
      </c>
      <c r="E28" s="42" t="s">
        <v>289</v>
      </c>
      <c r="I28" s="1"/>
    </row>
    <row r="29" spans="2:9" ht="15">
      <c r="B29" s="38">
        <v>95</v>
      </c>
      <c r="C29" s="41" t="s">
        <v>400</v>
      </c>
      <c r="D29" s="41" t="s">
        <v>401</v>
      </c>
      <c r="E29" s="42" t="s">
        <v>354</v>
      </c>
      <c r="G29">
        <v>1</v>
      </c>
      <c r="I29" s="1"/>
    </row>
    <row r="30" spans="2:9" ht="15">
      <c r="B30" s="40">
        <v>98</v>
      </c>
      <c r="C30" s="39" t="s">
        <v>402</v>
      </c>
      <c r="D30" s="39" t="s">
        <v>403</v>
      </c>
      <c r="E30" s="38" t="s">
        <v>354</v>
      </c>
      <c r="F30">
        <v>2</v>
      </c>
      <c r="G30">
        <v>5</v>
      </c>
      <c r="I30" s="1"/>
    </row>
    <row r="31" spans="2:9" ht="15">
      <c r="B31" s="40">
        <v>99</v>
      </c>
      <c r="C31" s="39" t="s">
        <v>404</v>
      </c>
      <c r="D31" s="39" t="s">
        <v>405</v>
      </c>
      <c r="E31" s="38" t="s">
        <v>289</v>
      </c>
      <c r="F31">
        <v>1</v>
      </c>
      <c r="G31">
        <v>3</v>
      </c>
      <c r="I31" s="1" t="s">
        <v>43</v>
      </c>
    </row>
    <row r="34" ht="15">
      <c r="B34" t="s">
        <v>2</v>
      </c>
    </row>
    <row r="35" spans="2:14" ht="24.75">
      <c r="B35" t="s">
        <v>330</v>
      </c>
      <c r="C35" t="s">
        <v>331</v>
      </c>
      <c r="E35" t="s">
        <v>332</v>
      </c>
      <c r="F35" s="37" t="s">
        <v>333</v>
      </c>
      <c r="G35" s="37" t="s">
        <v>334</v>
      </c>
      <c r="H35" s="37" t="s">
        <v>335</v>
      </c>
      <c r="I35" s="37" t="s">
        <v>336</v>
      </c>
      <c r="J35" s="37" t="s">
        <v>337</v>
      </c>
      <c r="K35" s="37" t="s">
        <v>338</v>
      </c>
      <c r="L35" s="37" t="s">
        <v>339</v>
      </c>
      <c r="M35" s="37" t="s">
        <v>340</v>
      </c>
      <c r="N35" s="37" t="s">
        <v>341</v>
      </c>
    </row>
    <row r="37" spans="2:9" ht="15">
      <c r="B37" s="45">
        <v>1</v>
      </c>
      <c r="C37" s="46" t="s">
        <v>406</v>
      </c>
      <c r="D37" s="46" t="s">
        <v>407</v>
      </c>
      <c r="E37" s="46" t="s">
        <v>345</v>
      </c>
      <c r="I37" s="1"/>
    </row>
    <row r="38" spans="2:11" ht="15">
      <c r="B38" s="45">
        <v>5</v>
      </c>
      <c r="C38" s="46" t="s">
        <v>408</v>
      </c>
      <c r="D38" s="46" t="s">
        <v>409</v>
      </c>
      <c r="E38" s="46" t="s">
        <v>345</v>
      </c>
      <c r="F38">
        <v>1</v>
      </c>
      <c r="I38" s="1"/>
      <c r="K38">
        <v>1</v>
      </c>
    </row>
    <row r="39" spans="2:9" ht="15">
      <c r="B39" s="45">
        <v>7</v>
      </c>
      <c r="C39" s="46" t="s">
        <v>410</v>
      </c>
      <c r="D39" s="46" t="s">
        <v>409</v>
      </c>
      <c r="E39" s="46" t="s">
        <v>345</v>
      </c>
      <c r="I39" s="1"/>
    </row>
    <row r="40" spans="2:14" ht="15">
      <c r="B40" s="47">
        <v>10</v>
      </c>
      <c r="C40" s="48" t="s">
        <v>411</v>
      </c>
      <c r="D40" s="48" t="s">
        <v>412</v>
      </c>
      <c r="E40" s="48" t="s">
        <v>345</v>
      </c>
      <c r="F40">
        <v>1</v>
      </c>
      <c r="I40" s="1"/>
      <c r="N40">
        <v>1</v>
      </c>
    </row>
    <row r="41" spans="2:9" ht="15">
      <c r="B41" s="45">
        <v>15</v>
      </c>
      <c r="C41" s="46" t="s">
        <v>413</v>
      </c>
      <c r="D41" s="46" t="s">
        <v>414</v>
      </c>
      <c r="E41" s="46" t="s">
        <v>345</v>
      </c>
      <c r="I41" s="1"/>
    </row>
    <row r="42" spans="2:11" ht="15">
      <c r="B42" s="47">
        <v>18</v>
      </c>
      <c r="C42" s="48" t="s">
        <v>415</v>
      </c>
      <c r="D42" s="48" t="s">
        <v>416</v>
      </c>
      <c r="E42" s="48" t="s">
        <v>345</v>
      </c>
      <c r="F42">
        <v>1</v>
      </c>
      <c r="G42">
        <v>2</v>
      </c>
      <c r="I42" s="1"/>
      <c r="K42">
        <v>1</v>
      </c>
    </row>
    <row r="43" spans="2:9" ht="15">
      <c r="B43" s="45">
        <v>21</v>
      </c>
      <c r="C43" s="48" t="s">
        <v>417</v>
      </c>
      <c r="D43" s="48" t="s">
        <v>418</v>
      </c>
      <c r="E43" s="48" t="s">
        <v>345</v>
      </c>
      <c r="F43">
        <v>1</v>
      </c>
      <c r="G43">
        <v>2</v>
      </c>
      <c r="I43" s="1"/>
    </row>
    <row r="44" spans="2:9" ht="15">
      <c r="B44" s="45">
        <v>22</v>
      </c>
      <c r="C44" s="46" t="s">
        <v>419</v>
      </c>
      <c r="D44" s="46" t="s">
        <v>420</v>
      </c>
      <c r="E44" s="46" t="s">
        <v>345</v>
      </c>
      <c r="I44" s="1"/>
    </row>
    <row r="45" spans="2:9" ht="15">
      <c r="B45" s="45">
        <v>23</v>
      </c>
      <c r="C45" s="46" t="s">
        <v>421</v>
      </c>
      <c r="D45" s="46" t="s">
        <v>422</v>
      </c>
      <c r="E45" s="46" t="s">
        <v>345</v>
      </c>
      <c r="F45">
        <v>1</v>
      </c>
      <c r="I45" s="1" t="s">
        <v>395</v>
      </c>
    </row>
    <row r="46" spans="2:9" ht="15">
      <c r="B46" s="45">
        <v>24</v>
      </c>
      <c r="C46" s="48" t="s">
        <v>423</v>
      </c>
      <c r="D46" s="48" t="s">
        <v>424</v>
      </c>
      <c r="E46" s="48" t="s">
        <v>345</v>
      </c>
      <c r="F46">
        <v>1</v>
      </c>
      <c r="I46" s="1"/>
    </row>
    <row r="47" spans="2:9" ht="15">
      <c r="B47" s="45">
        <v>25</v>
      </c>
      <c r="C47" s="46" t="s">
        <v>425</v>
      </c>
      <c r="D47" s="46" t="s">
        <v>426</v>
      </c>
      <c r="E47" s="46" t="s">
        <v>345</v>
      </c>
      <c r="G47">
        <v>1</v>
      </c>
      <c r="I47" s="1"/>
    </row>
    <row r="48" spans="2:9" ht="15">
      <c r="B48" s="45">
        <v>26</v>
      </c>
      <c r="C48" s="46" t="s">
        <v>427</v>
      </c>
      <c r="D48" s="46" t="s">
        <v>428</v>
      </c>
      <c r="E48" s="46" t="s">
        <v>345</v>
      </c>
      <c r="G48">
        <v>2</v>
      </c>
      <c r="I48" s="1"/>
    </row>
    <row r="49" spans="2:9" ht="15">
      <c r="B49" s="45">
        <v>27</v>
      </c>
      <c r="C49" s="46" t="s">
        <v>429</v>
      </c>
      <c r="D49" s="46" t="s">
        <v>430</v>
      </c>
      <c r="E49" s="46" t="s">
        <v>345</v>
      </c>
      <c r="I49" s="1"/>
    </row>
    <row r="50" spans="2:9" ht="15">
      <c r="B50" s="45">
        <v>34</v>
      </c>
      <c r="C50" s="46" t="s">
        <v>431</v>
      </c>
      <c r="D50" s="46" t="s">
        <v>432</v>
      </c>
      <c r="E50" s="46" t="s">
        <v>345</v>
      </c>
      <c r="I50" s="1"/>
    </row>
    <row r="51" spans="2:9" ht="15">
      <c r="B51" s="49">
        <v>44</v>
      </c>
      <c r="C51" s="50" t="s">
        <v>433</v>
      </c>
      <c r="D51" s="50" t="s">
        <v>434</v>
      </c>
      <c r="E51" s="50" t="s">
        <v>345</v>
      </c>
      <c r="I51" s="1"/>
    </row>
    <row r="52" spans="2:12" ht="15">
      <c r="B52" s="51">
        <v>9</v>
      </c>
      <c r="C52" s="46" t="s">
        <v>435</v>
      </c>
      <c r="D52" s="46" t="s">
        <v>436</v>
      </c>
      <c r="E52" s="46" t="s">
        <v>354</v>
      </c>
      <c r="F52">
        <v>1</v>
      </c>
      <c r="G52">
        <v>2</v>
      </c>
      <c r="I52" s="1"/>
      <c r="L52" t="s">
        <v>437</v>
      </c>
    </row>
    <row r="53" spans="2:9" ht="15">
      <c r="B53" s="51">
        <v>14</v>
      </c>
      <c r="C53" s="46" t="s">
        <v>438</v>
      </c>
      <c r="D53" s="46" t="s">
        <v>439</v>
      </c>
      <c r="E53" s="46" t="s">
        <v>354</v>
      </c>
      <c r="I53" s="1"/>
    </row>
    <row r="54" spans="2:9" ht="15">
      <c r="B54" s="51">
        <v>56</v>
      </c>
      <c r="C54" s="46" t="s">
        <v>440</v>
      </c>
      <c r="D54" s="46" t="s">
        <v>436</v>
      </c>
      <c r="E54" s="46" t="s">
        <v>354</v>
      </c>
      <c r="I54" s="1"/>
    </row>
    <row r="55" spans="2:9" ht="15">
      <c r="B55" s="47">
        <v>90</v>
      </c>
      <c r="C55" s="48" t="s">
        <v>441</v>
      </c>
      <c r="D55" s="48" t="s">
        <v>442</v>
      </c>
      <c r="E55" s="48" t="s">
        <v>354</v>
      </c>
      <c r="I55" s="1"/>
    </row>
    <row r="56" spans="2:9" ht="15">
      <c r="B56" s="51">
        <v>93</v>
      </c>
      <c r="C56" s="46" t="s">
        <v>443</v>
      </c>
      <c r="D56" s="46" t="s">
        <v>444</v>
      </c>
      <c r="E56" s="46" t="s">
        <v>354</v>
      </c>
      <c r="F56">
        <v>2</v>
      </c>
      <c r="G56">
        <v>2</v>
      </c>
      <c r="I56" s="1"/>
    </row>
    <row r="57" spans="2:12" ht="15">
      <c r="B57" s="51">
        <v>97</v>
      </c>
      <c r="C57" s="46" t="s">
        <v>445</v>
      </c>
      <c r="D57" s="46" t="s">
        <v>446</v>
      </c>
      <c r="E57" s="46" t="s">
        <v>354</v>
      </c>
      <c r="I57" s="1"/>
      <c r="L57" t="s">
        <v>437</v>
      </c>
    </row>
    <row r="58" spans="2:9" ht="15">
      <c r="B58" s="51">
        <v>98</v>
      </c>
      <c r="C58" s="48" t="s">
        <v>419</v>
      </c>
      <c r="D58" s="48" t="s">
        <v>447</v>
      </c>
      <c r="E58" s="48" t="s">
        <v>354</v>
      </c>
      <c r="I58" s="1"/>
    </row>
    <row r="59" spans="2:14" ht="15">
      <c r="B59" s="52">
        <v>99</v>
      </c>
      <c r="C59" s="50" t="s">
        <v>448</v>
      </c>
      <c r="D59" s="50" t="s">
        <v>449</v>
      </c>
      <c r="E59" s="50" t="s">
        <v>354</v>
      </c>
      <c r="I59" s="1"/>
      <c r="N59">
        <v>1</v>
      </c>
    </row>
    <row r="60" spans="2:9" ht="15">
      <c r="B60" s="51">
        <v>30</v>
      </c>
      <c r="C60" s="48" t="s">
        <v>450</v>
      </c>
      <c r="D60" s="48" t="s">
        <v>451</v>
      </c>
      <c r="E60" s="48" t="s">
        <v>289</v>
      </c>
      <c r="I60" s="1"/>
    </row>
    <row r="61" spans="2:9" ht="15">
      <c r="B61" s="51">
        <v>33</v>
      </c>
      <c r="C61" s="46" t="s">
        <v>452</v>
      </c>
      <c r="D61" s="46" t="s">
        <v>453</v>
      </c>
      <c r="E61" s="46" t="s">
        <v>289</v>
      </c>
      <c r="I61" s="1"/>
    </row>
    <row r="62" spans="2:9" ht="15">
      <c r="B62" s="51">
        <v>40</v>
      </c>
      <c r="C62" s="46" t="s">
        <v>454</v>
      </c>
      <c r="D62" s="46" t="s">
        <v>434</v>
      </c>
      <c r="E62" s="46" t="s">
        <v>289</v>
      </c>
      <c r="F62">
        <v>1</v>
      </c>
      <c r="I62" s="1"/>
    </row>
    <row r="63" spans="2:9" ht="15">
      <c r="B63" s="51">
        <v>42</v>
      </c>
      <c r="C63" s="46" t="s">
        <v>455</v>
      </c>
      <c r="D63" s="46" t="s">
        <v>456</v>
      </c>
      <c r="E63" s="46" t="s">
        <v>289</v>
      </c>
      <c r="I63" s="1"/>
    </row>
    <row r="64" spans="2:9" ht="15">
      <c r="B64" s="51">
        <v>47</v>
      </c>
      <c r="C64" s="48" t="s">
        <v>457</v>
      </c>
      <c r="D64" s="48" t="s">
        <v>458</v>
      </c>
      <c r="E64" s="48" t="s">
        <v>289</v>
      </c>
      <c r="I64" s="1"/>
    </row>
    <row r="65" spans="2:14" ht="15">
      <c r="B65" s="47">
        <v>55</v>
      </c>
      <c r="C65" s="48" t="s">
        <v>459</v>
      </c>
      <c r="D65" s="48" t="s">
        <v>460</v>
      </c>
      <c r="E65" s="48" t="s">
        <v>289</v>
      </c>
      <c r="F65">
        <v>3</v>
      </c>
      <c r="G65">
        <v>1</v>
      </c>
      <c r="I65" s="1"/>
      <c r="N65">
        <v>1</v>
      </c>
    </row>
    <row r="66" spans="2:9" ht="15">
      <c r="B66" s="51">
        <v>57</v>
      </c>
      <c r="C66" s="46" t="s">
        <v>461</v>
      </c>
      <c r="D66" s="46" t="s">
        <v>407</v>
      </c>
      <c r="E66" s="46" t="s">
        <v>289</v>
      </c>
      <c r="I66" s="1"/>
    </row>
    <row r="67" spans="2:9" ht="15">
      <c r="B67" s="52">
        <v>58</v>
      </c>
      <c r="C67" s="50" t="s">
        <v>462</v>
      </c>
      <c r="D67" s="50" t="s">
        <v>463</v>
      </c>
      <c r="E67" s="50" t="s">
        <v>289</v>
      </c>
      <c r="I67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1"/>
  <sheetViews>
    <sheetView workbookViewId="0" topLeftCell="A1">
      <selection activeCell="D16" sqref="D16"/>
    </sheetView>
  </sheetViews>
  <sheetFormatPr defaultColWidth="8.88671875" defaultRowHeight="15"/>
  <cols>
    <col min="7" max="7" width="9.5546875" style="0" customWidth="1"/>
    <col min="8" max="8" width="9.77734375" style="0" customWidth="1"/>
    <col min="10" max="11" width="10.10546875" style="0" customWidth="1"/>
    <col min="12" max="12" width="10.21484375" style="0" customWidth="1"/>
    <col min="13" max="13" width="9.77734375" style="0" customWidth="1"/>
  </cols>
  <sheetData>
    <row r="1" ht="15">
      <c r="B1" t="s">
        <v>0</v>
      </c>
    </row>
    <row r="2" spans="2:17" ht="41.25">
      <c r="B2" t="s">
        <v>330</v>
      </c>
      <c r="C2" t="s">
        <v>331</v>
      </c>
      <c r="D2" t="s">
        <v>332</v>
      </c>
      <c r="F2" s="53" t="s">
        <v>464</v>
      </c>
      <c r="G2" s="53" t="s">
        <v>465</v>
      </c>
      <c r="H2" s="53" t="s">
        <v>466</v>
      </c>
      <c r="I2" s="53" t="s">
        <v>467</v>
      </c>
      <c r="J2" s="53" t="s">
        <v>468</v>
      </c>
      <c r="K2" s="53" t="s">
        <v>469</v>
      </c>
      <c r="L2" s="53" t="s">
        <v>470</v>
      </c>
      <c r="M2" s="53" t="s">
        <v>471</v>
      </c>
      <c r="N2" s="53" t="s">
        <v>472</v>
      </c>
      <c r="O2" s="53" t="s">
        <v>473</v>
      </c>
      <c r="P2" s="53" t="s">
        <v>474</v>
      </c>
      <c r="Q2" s="53"/>
    </row>
    <row r="3" spans="2:16" ht="15">
      <c r="B3" s="40">
        <v>8</v>
      </c>
      <c r="C3" s="39" t="s">
        <v>475</v>
      </c>
      <c r="D3" s="38" t="s">
        <v>476</v>
      </c>
      <c r="F3">
        <v>10</v>
      </c>
      <c r="G3">
        <v>5</v>
      </c>
      <c r="H3" s="54">
        <v>0.5</v>
      </c>
      <c r="I3">
        <v>19</v>
      </c>
      <c r="J3">
        <v>1.9</v>
      </c>
      <c r="K3">
        <v>7</v>
      </c>
      <c r="L3">
        <v>0</v>
      </c>
      <c r="M3">
        <v>0</v>
      </c>
      <c r="N3">
        <v>1</v>
      </c>
      <c r="O3">
        <v>3</v>
      </c>
      <c r="P3">
        <v>56.25</v>
      </c>
    </row>
    <row r="4" spans="2:16" ht="15">
      <c r="B4" s="40">
        <v>9</v>
      </c>
      <c r="C4" s="41" t="s">
        <v>477</v>
      </c>
      <c r="D4" s="42" t="s">
        <v>476</v>
      </c>
      <c r="F4">
        <v>0</v>
      </c>
      <c r="G4">
        <v>0</v>
      </c>
      <c r="H4" s="55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2:16" ht="15">
      <c r="B5" s="40">
        <v>19</v>
      </c>
      <c r="C5" s="39" t="s">
        <v>478</v>
      </c>
      <c r="D5" s="38" t="s">
        <v>476</v>
      </c>
      <c r="F5">
        <v>0</v>
      </c>
      <c r="G5">
        <v>0</v>
      </c>
      <c r="H5" s="5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ht="15">
      <c r="H6" s="55"/>
    </row>
    <row r="7" ht="15">
      <c r="H7" s="55"/>
    </row>
    <row r="8" spans="2:8" ht="15">
      <c r="B8" t="s">
        <v>2</v>
      </c>
      <c r="H8" s="55"/>
    </row>
    <row r="9" spans="2:8" ht="15">
      <c r="B9" t="s">
        <v>330</v>
      </c>
      <c r="C9" t="s">
        <v>331</v>
      </c>
      <c r="D9" t="s">
        <v>332</v>
      </c>
      <c r="H9" s="55"/>
    </row>
    <row r="10" spans="2:16" ht="15">
      <c r="B10" s="51">
        <v>12</v>
      </c>
      <c r="C10" s="46" t="s">
        <v>479</v>
      </c>
      <c r="D10" s="46" t="s">
        <v>480</v>
      </c>
      <c r="E10" s="46" t="s">
        <v>476</v>
      </c>
      <c r="F10">
        <v>5</v>
      </c>
      <c r="G10">
        <v>1</v>
      </c>
      <c r="H10" s="54">
        <v>0.2</v>
      </c>
      <c r="I10">
        <v>12</v>
      </c>
      <c r="J10" s="56">
        <f>12/5</f>
        <v>2.4</v>
      </c>
      <c r="K10">
        <v>12</v>
      </c>
      <c r="L10">
        <v>0</v>
      </c>
      <c r="M10">
        <v>0</v>
      </c>
      <c r="N10">
        <v>3</v>
      </c>
      <c r="O10">
        <v>1</v>
      </c>
      <c r="P10">
        <v>39.58</v>
      </c>
    </row>
    <row r="11" spans="2:16" ht="15">
      <c r="B11" s="51">
        <v>2</v>
      </c>
      <c r="C11" s="46" t="s">
        <v>481</v>
      </c>
      <c r="D11" s="46" t="s">
        <v>424</v>
      </c>
      <c r="E11" s="46" t="s">
        <v>476</v>
      </c>
      <c r="F11">
        <v>0</v>
      </c>
      <c r="G11">
        <v>0</v>
      </c>
      <c r="H11" s="55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B9" sqref="B9"/>
    </sheetView>
  </sheetViews>
  <sheetFormatPr defaultColWidth="8.88671875" defaultRowHeight="15"/>
  <cols>
    <col min="2" max="2" width="17.3359375" style="0" customWidth="1"/>
    <col min="3" max="3" width="15.88671875" style="0" customWidth="1"/>
    <col min="8" max="8" width="11.4453125" style="0" customWidth="1"/>
    <col min="9" max="9" width="10.5546875" style="0" customWidth="1"/>
  </cols>
  <sheetData>
    <row r="1" spans="2:13" ht="15">
      <c r="B1" t="s">
        <v>0</v>
      </c>
      <c r="F1" s="57"/>
      <c r="G1" s="57"/>
      <c r="H1" s="57"/>
      <c r="I1" s="57"/>
      <c r="J1" s="57"/>
      <c r="K1" s="57"/>
      <c r="L1" s="57"/>
      <c r="M1" s="57"/>
    </row>
    <row r="2" spans="2:12" ht="41.25">
      <c r="B2" t="s">
        <v>330</v>
      </c>
      <c r="C2" t="s">
        <v>331</v>
      </c>
      <c r="D2" t="s">
        <v>332</v>
      </c>
      <c r="E2" s="58" t="s">
        <v>482</v>
      </c>
      <c r="F2" s="59" t="s">
        <v>467</v>
      </c>
      <c r="G2" s="60" t="s">
        <v>483</v>
      </c>
      <c r="H2" s="59" t="s">
        <v>484</v>
      </c>
      <c r="I2" s="59" t="s">
        <v>473</v>
      </c>
      <c r="J2" s="59" t="s">
        <v>485</v>
      </c>
      <c r="K2" s="59" t="s">
        <v>486</v>
      </c>
      <c r="L2" s="59" t="s">
        <v>469</v>
      </c>
    </row>
    <row r="3" spans="2:12" ht="15">
      <c r="B3" s="40">
        <v>8</v>
      </c>
      <c r="C3" s="39" t="s">
        <v>475</v>
      </c>
      <c r="D3" s="38" t="s">
        <v>476</v>
      </c>
      <c r="E3">
        <v>12</v>
      </c>
      <c r="F3">
        <v>28</v>
      </c>
      <c r="G3" s="61">
        <f>28/12</f>
        <v>2.3333333333333335</v>
      </c>
      <c r="H3">
        <v>0</v>
      </c>
      <c r="J3">
        <v>1</v>
      </c>
      <c r="K3">
        <v>0</v>
      </c>
      <c r="L3">
        <v>11</v>
      </c>
    </row>
    <row r="4" spans="2:12" ht="15">
      <c r="B4" s="40">
        <v>27</v>
      </c>
      <c r="C4" s="43" t="s">
        <v>487</v>
      </c>
      <c r="D4" s="38" t="s">
        <v>488</v>
      </c>
      <c r="E4">
        <v>10</v>
      </c>
      <c r="F4">
        <v>5</v>
      </c>
      <c r="G4">
        <v>0.5</v>
      </c>
      <c r="H4">
        <v>1</v>
      </c>
      <c r="J4">
        <v>0</v>
      </c>
      <c r="K4">
        <v>0</v>
      </c>
      <c r="L4">
        <v>5</v>
      </c>
    </row>
    <row r="5" spans="2:12" ht="15">
      <c r="B5" s="38">
        <v>40</v>
      </c>
      <c r="C5" s="39" t="s">
        <v>489</v>
      </c>
      <c r="D5" s="38" t="s">
        <v>488</v>
      </c>
      <c r="E5">
        <v>1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</row>
    <row r="6" spans="2:4" ht="15">
      <c r="B6" s="40">
        <v>9</v>
      </c>
      <c r="C6" s="41" t="s">
        <v>477</v>
      </c>
      <c r="D6" s="42" t="s">
        <v>476</v>
      </c>
    </row>
    <row r="7" spans="2:4" ht="15">
      <c r="B7" s="40">
        <v>19</v>
      </c>
      <c r="C7" s="39" t="s">
        <v>478</v>
      </c>
      <c r="D7" s="38" t="s">
        <v>476</v>
      </c>
    </row>
    <row r="8" spans="2:4" ht="15">
      <c r="B8" s="40">
        <v>18</v>
      </c>
      <c r="C8" s="39" t="s">
        <v>490</v>
      </c>
      <c r="D8" s="38" t="s">
        <v>488</v>
      </c>
    </row>
    <row r="9" spans="2:4" ht="15">
      <c r="B9" s="40">
        <v>21</v>
      </c>
      <c r="C9" s="41" t="s">
        <v>491</v>
      </c>
      <c r="D9" s="42" t="s">
        <v>488</v>
      </c>
    </row>
    <row r="10" spans="2:4" ht="15">
      <c r="B10" s="40">
        <v>28</v>
      </c>
      <c r="C10" s="43" t="s">
        <v>492</v>
      </c>
      <c r="D10" s="38" t="s">
        <v>488</v>
      </c>
    </row>
    <row r="11" spans="2:4" ht="15">
      <c r="B11" s="40">
        <v>33</v>
      </c>
      <c r="C11" s="41" t="s">
        <v>493</v>
      </c>
      <c r="D11" s="42" t="s">
        <v>488</v>
      </c>
    </row>
    <row r="12" spans="2:4" ht="15">
      <c r="B12" s="38">
        <v>34</v>
      </c>
      <c r="C12" s="43" t="s">
        <v>494</v>
      </c>
      <c r="D12" s="38" t="s">
        <v>488</v>
      </c>
    </row>
    <row r="13" spans="2:4" ht="15">
      <c r="B13" s="38">
        <v>6</v>
      </c>
      <c r="C13" s="39" t="s">
        <v>495</v>
      </c>
      <c r="D13" s="38" t="s">
        <v>496</v>
      </c>
    </row>
    <row r="14" spans="2:4" ht="15">
      <c r="B14" s="40">
        <v>10</v>
      </c>
      <c r="C14" s="41" t="s">
        <v>497</v>
      </c>
      <c r="D14" s="42" t="s">
        <v>496</v>
      </c>
    </row>
    <row r="15" spans="2:4" ht="15">
      <c r="B15" s="40">
        <v>11</v>
      </c>
      <c r="C15" s="41" t="s">
        <v>498</v>
      </c>
      <c r="D15" s="42" t="s">
        <v>496</v>
      </c>
    </row>
    <row r="16" spans="2:4" ht="15">
      <c r="B16" s="38">
        <v>12</v>
      </c>
      <c r="C16" s="39" t="s">
        <v>499</v>
      </c>
      <c r="D16" s="38" t="s">
        <v>496</v>
      </c>
    </row>
    <row r="17" spans="2:4" ht="15">
      <c r="B17" s="38">
        <v>13</v>
      </c>
      <c r="C17" s="39" t="s">
        <v>500</v>
      </c>
      <c r="D17" s="38" t="s">
        <v>496</v>
      </c>
    </row>
    <row r="18" spans="2:4" ht="15">
      <c r="B18" s="38">
        <v>80</v>
      </c>
      <c r="C18" s="41" t="s">
        <v>501</v>
      </c>
      <c r="D18" s="42" t="s">
        <v>496</v>
      </c>
    </row>
    <row r="19" spans="2:4" ht="15">
      <c r="B19" s="38">
        <v>81</v>
      </c>
      <c r="C19" s="39" t="s">
        <v>502</v>
      </c>
      <c r="D19" s="38" t="s">
        <v>496</v>
      </c>
    </row>
    <row r="20" spans="2:4" ht="15">
      <c r="B20" s="40">
        <v>84</v>
      </c>
      <c r="C20" s="39" t="s">
        <v>503</v>
      </c>
      <c r="D20" s="38" t="s">
        <v>496</v>
      </c>
    </row>
    <row r="21" spans="2:4" ht="15">
      <c r="B21" s="38">
        <v>85</v>
      </c>
      <c r="C21" s="41" t="s">
        <v>504</v>
      </c>
      <c r="D21" s="42" t="s">
        <v>496</v>
      </c>
    </row>
    <row r="22" spans="2:4" ht="15">
      <c r="B22" s="38">
        <v>86</v>
      </c>
      <c r="C22" s="41" t="s">
        <v>505</v>
      </c>
      <c r="D22" s="42" t="s">
        <v>496</v>
      </c>
    </row>
    <row r="25" ht="15">
      <c r="B25" t="s">
        <v>2</v>
      </c>
    </row>
    <row r="26" spans="2:13" ht="41.25">
      <c r="B26" t="s">
        <v>330</v>
      </c>
      <c r="C26" t="s">
        <v>331</v>
      </c>
      <c r="E26" s="62" t="s">
        <v>332</v>
      </c>
      <c r="F26" s="59" t="s">
        <v>482</v>
      </c>
      <c r="G26" s="59" t="s">
        <v>467</v>
      </c>
      <c r="H26" s="60" t="s">
        <v>483</v>
      </c>
      <c r="I26" s="59" t="s">
        <v>484</v>
      </c>
      <c r="J26" s="59" t="s">
        <v>473</v>
      </c>
      <c r="K26" s="59" t="s">
        <v>485</v>
      </c>
      <c r="L26" s="59" t="s">
        <v>486</v>
      </c>
      <c r="M26" s="59" t="s">
        <v>469</v>
      </c>
    </row>
    <row r="27" spans="2:13" ht="15">
      <c r="B27" s="63">
        <v>6</v>
      </c>
      <c r="C27" s="64" t="s">
        <v>506</v>
      </c>
      <c r="D27" s="64" t="s">
        <v>507</v>
      </c>
      <c r="E27" s="64" t="s">
        <v>488</v>
      </c>
      <c r="F27">
        <v>22</v>
      </c>
      <c r="G27" s="65">
        <v>82</v>
      </c>
      <c r="H27" s="66">
        <f>82/22</f>
        <v>3.727272727272727</v>
      </c>
      <c r="I27" s="65">
        <v>1</v>
      </c>
      <c r="J27" s="65"/>
      <c r="K27" s="65">
        <v>3</v>
      </c>
      <c r="L27" s="65">
        <v>0</v>
      </c>
      <c r="M27" s="65">
        <v>15</v>
      </c>
    </row>
    <row r="28" spans="2:13" ht="15">
      <c r="B28" s="63">
        <v>32</v>
      </c>
      <c r="C28" s="64" t="s">
        <v>508</v>
      </c>
      <c r="D28" s="64" t="s">
        <v>509</v>
      </c>
      <c r="E28" s="64" t="s">
        <v>488</v>
      </c>
      <c r="F28">
        <v>9</v>
      </c>
      <c r="G28" s="65">
        <v>6</v>
      </c>
      <c r="H28" s="66">
        <f>6/9</f>
        <v>0.6666666666666666</v>
      </c>
      <c r="I28" s="65">
        <v>0</v>
      </c>
      <c r="J28" s="65"/>
      <c r="K28" s="65">
        <v>0</v>
      </c>
      <c r="L28" s="65">
        <v>0</v>
      </c>
      <c r="M28" s="65">
        <v>4</v>
      </c>
    </row>
    <row r="29" spans="2:13" ht="15">
      <c r="B29" s="63">
        <v>4</v>
      </c>
      <c r="C29" s="64" t="s">
        <v>510</v>
      </c>
      <c r="D29" s="64" t="s">
        <v>451</v>
      </c>
      <c r="E29" s="64" t="s">
        <v>488</v>
      </c>
      <c r="F29">
        <v>4</v>
      </c>
      <c r="G29" s="65">
        <v>12</v>
      </c>
      <c r="H29" s="66">
        <f>12/4</f>
        <v>3</v>
      </c>
      <c r="I29" s="65">
        <v>0</v>
      </c>
      <c r="J29" s="65"/>
      <c r="K29" s="65">
        <v>0</v>
      </c>
      <c r="L29" s="65">
        <v>0</v>
      </c>
      <c r="M29" s="65">
        <v>5</v>
      </c>
    </row>
    <row r="30" spans="2:13" ht="15">
      <c r="B30" s="63">
        <v>12</v>
      </c>
      <c r="C30" s="64" t="s">
        <v>479</v>
      </c>
      <c r="D30" s="64" t="s">
        <v>480</v>
      </c>
      <c r="E30" s="64" t="s">
        <v>476</v>
      </c>
      <c r="F30">
        <v>3</v>
      </c>
      <c r="G30" s="65">
        <v>4</v>
      </c>
      <c r="H30" s="66">
        <f>4/3</f>
        <v>1.3333333333333333</v>
      </c>
      <c r="I30" s="65">
        <v>0</v>
      </c>
      <c r="J30" s="65"/>
      <c r="K30" s="65">
        <v>0</v>
      </c>
      <c r="L30" s="65">
        <v>0</v>
      </c>
      <c r="M30" s="65">
        <v>5</v>
      </c>
    </row>
    <row r="31" spans="2:5" ht="15">
      <c r="B31" s="63">
        <v>2</v>
      </c>
      <c r="C31" s="64" t="s">
        <v>481</v>
      </c>
      <c r="D31" s="64" t="s">
        <v>424</v>
      </c>
      <c r="E31" s="64" t="s">
        <v>476</v>
      </c>
    </row>
    <row r="32" spans="2:5" ht="15">
      <c r="B32" s="63">
        <v>41</v>
      </c>
      <c r="C32" s="64" t="s">
        <v>511</v>
      </c>
      <c r="D32" s="64" t="s">
        <v>512</v>
      </c>
      <c r="E32" s="64" t="s">
        <v>488</v>
      </c>
    </row>
    <row r="33" spans="2:5" ht="15">
      <c r="B33" s="67">
        <v>81</v>
      </c>
      <c r="C33" s="64" t="s">
        <v>513</v>
      </c>
      <c r="D33" s="64" t="s">
        <v>514</v>
      </c>
      <c r="E33" s="64" t="s">
        <v>488</v>
      </c>
    </row>
    <row r="34" spans="2:5" ht="15">
      <c r="B34" s="63">
        <v>92</v>
      </c>
      <c r="C34" s="64" t="s">
        <v>515</v>
      </c>
      <c r="D34" s="64" t="s">
        <v>516</v>
      </c>
      <c r="E34" s="64" t="s">
        <v>488</v>
      </c>
    </row>
    <row r="35" spans="2:5" ht="15">
      <c r="B35" s="67">
        <v>3</v>
      </c>
      <c r="C35" s="64" t="s">
        <v>517</v>
      </c>
      <c r="D35" s="64" t="s">
        <v>518</v>
      </c>
      <c r="E35" s="64" t="s">
        <v>496</v>
      </c>
    </row>
    <row r="36" spans="2:5" ht="15">
      <c r="B36" s="67">
        <v>8</v>
      </c>
      <c r="C36" s="64" t="s">
        <v>519</v>
      </c>
      <c r="D36" s="64" t="s">
        <v>520</v>
      </c>
      <c r="E36" s="64" t="s">
        <v>496</v>
      </c>
    </row>
    <row r="37" spans="2:5" ht="15">
      <c r="B37" s="67">
        <v>11</v>
      </c>
      <c r="C37" s="64" t="s">
        <v>459</v>
      </c>
      <c r="D37" s="64" t="s">
        <v>521</v>
      </c>
      <c r="E37" s="64" t="s">
        <v>496</v>
      </c>
    </row>
    <row r="38" spans="2:5" ht="15">
      <c r="B38" s="67">
        <v>80</v>
      </c>
      <c r="C38" s="64" t="s">
        <v>522</v>
      </c>
      <c r="D38" s="64" t="s">
        <v>523</v>
      </c>
      <c r="E38" s="64" t="s">
        <v>496</v>
      </c>
    </row>
    <row r="39" spans="2:5" ht="15">
      <c r="B39" s="67">
        <v>82</v>
      </c>
      <c r="C39" s="64" t="s">
        <v>524</v>
      </c>
      <c r="D39" s="64" t="s">
        <v>525</v>
      </c>
      <c r="E39" s="64" t="s">
        <v>496</v>
      </c>
    </row>
    <row r="40" spans="2:5" ht="15">
      <c r="B40" s="67">
        <v>84</v>
      </c>
      <c r="C40" s="64" t="s">
        <v>526</v>
      </c>
      <c r="D40" s="64" t="s">
        <v>527</v>
      </c>
      <c r="E40" s="64" t="s">
        <v>496</v>
      </c>
    </row>
    <row r="41" spans="2:5" ht="15">
      <c r="B41" s="67">
        <v>85</v>
      </c>
      <c r="C41" s="64" t="s">
        <v>528</v>
      </c>
      <c r="D41" s="64" t="s">
        <v>529</v>
      </c>
      <c r="E41" s="64" t="s">
        <v>496</v>
      </c>
    </row>
    <row r="42" spans="2:5" ht="15">
      <c r="B42" s="67">
        <v>86</v>
      </c>
      <c r="C42" s="64" t="s">
        <v>530</v>
      </c>
      <c r="D42" s="64" t="s">
        <v>531</v>
      </c>
      <c r="E42" s="64" t="s">
        <v>496</v>
      </c>
    </row>
    <row r="43" spans="2:5" ht="15">
      <c r="B43" s="67">
        <v>89</v>
      </c>
      <c r="C43" s="64" t="s">
        <v>441</v>
      </c>
      <c r="D43" s="64" t="s">
        <v>532</v>
      </c>
      <c r="E43" s="64" t="s">
        <v>496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2">
      <selection activeCell="B11" sqref="B11"/>
    </sheetView>
  </sheetViews>
  <sheetFormatPr defaultColWidth="8.88671875" defaultRowHeight="15"/>
  <cols>
    <col min="2" max="2" width="13.88671875" style="0" customWidth="1"/>
    <col min="3" max="3" width="15.88671875" style="0" customWidth="1"/>
    <col min="6" max="6" width="9.77734375" style="0" customWidth="1"/>
    <col min="13" max="13" width="9.77734375" style="0" customWidth="1"/>
  </cols>
  <sheetData>
    <row r="1" ht="15">
      <c r="B1" t="s">
        <v>0</v>
      </c>
    </row>
    <row r="2" spans="2:13" ht="15">
      <c r="B2" t="s">
        <v>330</v>
      </c>
      <c r="C2" t="s">
        <v>331</v>
      </c>
      <c r="D2" t="s">
        <v>332</v>
      </c>
      <c r="F2" t="s">
        <v>533</v>
      </c>
      <c r="G2" t="s">
        <v>534</v>
      </c>
      <c r="H2" t="s">
        <v>467</v>
      </c>
      <c r="I2" t="s">
        <v>535</v>
      </c>
      <c r="J2" t="s">
        <v>485</v>
      </c>
      <c r="K2" t="s">
        <v>486</v>
      </c>
      <c r="L2" t="s">
        <v>536</v>
      </c>
      <c r="M2" t="s">
        <v>470</v>
      </c>
    </row>
    <row r="3" spans="2:13" ht="15">
      <c r="B3" s="38">
        <v>12</v>
      </c>
      <c r="C3" s="39" t="s">
        <v>499</v>
      </c>
      <c r="D3" s="38" t="s">
        <v>496</v>
      </c>
      <c r="E3" s="68"/>
      <c r="F3">
        <v>2</v>
      </c>
      <c r="G3">
        <v>2</v>
      </c>
      <c r="H3">
        <v>11</v>
      </c>
      <c r="I3" s="56">
        <f>H3/F3</f>
        <v>5.5</v>
      </c>
      <c r="J3" s="69">
        <v>0</v>
      </c>
      <c r="K3" s="69">
        <v>0</v>
      </c>
      <c r="L3" s="69">
        <v>0</v>
      </c>
      <c r="M3" s="69">
        <v>0</v>
      </c>
    </row>
    <row r="4" spans="2:13" ht="15">
      <c r="B4" s="40">
        <v>27</v>
      </c>
      <c r="C4" s="43" t="s">
        <v>487</v>
      </c>
      <c r="D4" s="38" t="s">
        <v>488</v>
      </c>
      <c r="E4" s="70"/>
      <c r="F4">
        <v>2</v>
      </c>
      <c r="G4">
        <v>2</v>
      </c>
      <c r="H4">
        <v>1</v>
      </c>
      <c r="I4" s="56">
        <f>H4/F4</f>
        <v>0.5</v>
      </c>
      <c r="J4">
        <v>0</v>
      </c>
      <c r="K4">
        <v>0</v>
      </c>
      <c r="L4">
        <v>0</v>
      </c>
      <c r="M4">
        <v>0</v>
      </c>
    </row>
    <row r="5" spans="2:13" ht="15">
      <c r="B5" s="40">
        <v>10</v>
      </c>
      <c r="C5" s="41" t="s">
        <v>497</v>
      </c>
      <c r="D5" s="42" t="s">
        <v>496</v>
      </c>
      <c r="E5" s="71"/>
      <c r="F5">
        <v>1</v>
      </c>
      <c r="G5">
        <v>2</v>
      </c>
      <c r="H5">
        <v>7</v>
      </c>
      <c r="I5" s="56">
        <f>H5/F5</f>
        <v>7</v>
      </c>
      <c r="J5">
        <v>0</v>
      </c>
      <c r="K5">
        <v>0</v>
      </c>
      <c r="L5">
        <v>0</v>
      </c>
      <c r="M5">
        <v>0</v>
      </c>
    </row>
    <row r="6" spans="2:13" ht="15">
      <c r="B6" s="38">
        <v>6</v>
      </c>
      <c r="C6" s="39" t="s">
        <v>495</v>
      </c>
      <c r="D6" s="38" t="s">
        <v>496</v>
      </c>
      <c r="E6" s="68"/>
      <c r="F6">
        <v>0</v>
      </c>
      <c r="G6">
        <v>3</v>
      </c>
      <c r="H6">
        <v>0</v>
      </c>
      <c r="I6">
        <v>0</v>
      </c>
      <c r="J6" s="69">
        <v>0</v>
      </c>
      <c r="K6" s="69">
        <v>0</v>
      </c>
      <c r="L6" s="69">
        <v>0</v>
      </c>
      <c r="M6" s="69">
        <v>0</v>
      </c>
    </row>
    <row r="7" spans="2:13" ht="15">
      <c r="B7" s="38">
        <v>40</v>
      </c>
      <c r="C7" s="39" t="s">
        <v>489</v>
      </c>
      <c r="D7" s="38" t="s">
        <v>488</v>
      </c>
      <c r="E7" s="68"/>
      <c r="F7">
        <v>0</v>
      </c>
      <c r="G7">
        <v>1</v>
      </c>
      <c r="H7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spans="2:5" ht="15">
      <c r="B8" s="40">
        <v>18</v>
      </c>
      <c r="C8" s="39" t="s">
        <v>490</v>
      </c>
      <c r="D8" s="38" t="s">
        <v>488</v>
      </c>
      <c r="E8" s="70"/>
    </row>
    <row r="9" spans="2:5" ht="15">
      <c r="B9" s="40">
        <v>21</v>
      </c>
      <c r="C9" s="41" t="s">
        <v>491</v>
      </c>
      <c r="D9" s="42" t="s">
        <v>488</v>
      </c>
      <c r="E9" s="71"/>
    </row>
    <row r="10" spans="2:5" ht="15">
      <c r="B10" s="40">
        <v>28</v>
      </c>
      <c r="C10" s="43" t="s">
        <v>492</v>
      </c>
      <c r="D10" s="38" t="s">
        <v>488</v>
      </c>
      <c r="E10" s="70"/>
    </row>
    <row r="11" spans="2:5" ht="15">
      <c r="B11" s="40">
        <v>33</v>
      </c>
      <c r="C11" s="41" t="s">
        <v>493</v>
      </c>
      <c r="D11" s="42" t="s">
        <v>488</v>
      </c>
      <c r="E11" s="71"/>
    </row>
    <row r="12" spans="2:5" ht="15">
      <c r="B12" s="38">
        <v>34</v>
      </c>
      <c r="C12" s="43" t="s">
        <v>494</v>
      </c>
      <c r="D12" s="38" t="s">
        <v>488</v>
      </c>
      <c r="E12" s="70"/>
    </row>
    <row r="13" spans="2:5" ht="15">
      <c r="B13" s="40">
        <v>11</v>
      </c>
      <c r="C13" s="41" t="s">
        <v>498</v>
      </c>
      <c r="D13" s="42" t="s">
        <v>496</v>
      </c>
      <c r="E13" s="71"/>
    </row>
    <row r="14" spans="2:5" ht="15">
      <c r="B14" s="38">
        <v>13</v>
      </c>
      <c r="C14" s="39" t="s">
        <v>500</v>
      </c>
      <c r="D14" s="38" t="s">
        <v>496</v>
      </c>
      <c r="E14" s="68"/>
    </row>
    <row r="15" spans="2:5" ht="15">
      <c r="B15" s="38">
        <v>80</v>
      </c>
      <c r="C15" s="41" t="s">
        <v>501</v>
      </c>
      <c r="D15" s="42" t="s">
        <v>496</v>
      </c>
      <c r="E15" s="71"/>
    </row>
    <row r="16" spans="2:5" ht="15">
      <c r="B16" s="38">
        <v>81</v>
      </c>
      <c r="C16" s="39" t="s">
        <v>502</v>
      </c>
      <c r="D16" s="38" t="s">
        <v>496</v>
      </c>
      <c r="E16" s="68"/>
    </row>
    <row r="17" spans="2:5" ht="15">
      <c r="B17" s="40">
        <v>84</v>
      </c>
      <c r="C17" s="39" t="s">
        <v>503</v>
      </c>
      <c r="D17" s="38" t="s">
        <v>496</v>
      </c>
      <c r="E17" s="68"/>
    </row>
    <row r="18" spans="2:5" ht="15">
      <c r="B18" s="38">
        <v>85</v>
      </c>
      <c r="C18" s="41" t="s">
        <v>504</v>
      </c>
      <c r="D18" s="42" t="s">
        <v>496</v>
      </c>
      <c r="E18" s="71"/>
    </row>
    <row r="19" spans="2:5" ht="15">
      <c r="B19" s="38">
        <v>86</v>
      </c>
      <c r="C19" s="41" t="s">
        <v>505</v>
      </c>
      <c r="D19" s="42" t="s">
        <v>496</v>
      </c>
      <c r="E19" s="71"/>
    </row>
    <row r="20" spans="2:5" ht="15">
      <c r="B20" s="68"/>
      <c r="C20" s="72"/>
      <c r="D20" s="71"/>
      <c r="E20" s="71"/>
    </row>
    <row r="21" spans="2:5" ht="15">
      <c r="B21" s="68"/>
      <c r="C21" s="72"/>
      <c r="D21" s="71"/>
      <c r="E21" s="71"/>
    </row>
    <row r="22" spans="2:5" ht="15">
      <c r="B22" s="68"/>
      <c r="C22" s="72"/>
      <c r="D22" s="71"/>
      <c r="E22" s="71"/>
    </row>
    <row r="23" spans="2:13" ht="15">
      <c r="B23" s="68" t="s">
        <v>2</v>
      </c>
      <c r="C23" s="72"/>
      <c r="D23" s="71"/>
      <c r="E23" s="71"/>
      <c r="F23" t="s">
        <v>533</v>
      </c>
      <c r="G23" t="s">
        <v>534</v>
      </c>
      <c r="H23" t="s">
        <v>467</v>
      </c>
      <c r="I23" t="s">
        <v>535</v>
      </c>
      <c r="J23" t="s">
        <v>485</v>
      </c>
      <c r="K23" t="s">
        <v>486</v>
      </c>
      <c r="L23" t="s">
        <v>536</v>
      </c>
      <c r="M23" t="s">
        <v>470</v>
      </c>
    </row>
    <row r="24" spans="2:4" ht="15">
      <c r="B24" t="s">
        <v>330</v>
      </c>
      <c r="C24" t="s">
        <v>331</v>
      </c>
      <c r="D24" t="s">
        <v>332</v>
      </c>
    </row>
    <row r="25" spans="2:13" ht="15">
      <c r="B25" s="47">
        <v>84</v>
      </c>
      <c r="C25" s="48" t="s">
        <v>526</v>
      </c>
      <c r="D25" s="48" t="s">
        <v>527</v>
      </c>
      <c r="E25" s="48" t="s">
        <v>496</v>
      </c>
      <c r="F25">
        <v>1</v>
      </c>
      <c r="G25">
        <v>2</v>
      </c>
      <c r="H25">
        <v>12</v>
      </c>
      <c r="I25" s="56">
        <f>H25/F25</f>
        <v>12</v>
      </c>
      <c r="J25">
        <v>1</v>
      </c>
      <c r="K25">
        <v>0</v>
      </c>
      <c r="L25">
        <v>0</v>
      </c>
      <c r="M25">
        <v>0</v>
      </c>
    </row>
    <row r="26" spans="2:13" ht="15">
      <c r="B26" s="45">
        <v>11</v>
      </c>
      <c r="C26" s="46" t="s">
        <v>459</v>
      </c>
      <c r="D26" s="46" t="s">
        <v>521</v>
      </c>
      <c r="E26" s="46" t="s">
        <v>496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2:13" ht="15">
      <c r="B27" s="45">
        <v>3</v>
      </c>
      <c r="C27" s="46" t="s">
        <v>517</v>
      </c>
      <c r="D27" s="46" t="s">
        <v>518</v>
      </c>
      <c r="E27" s="46" t="s">
        <v>496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2:5" ht="15">
      <c r="B28" s="51">
        <v>4</v>
      </c>
      <c r="C28" s="46" t="s">
        <v>510</v>
      </c>
      <c r="D28" s="46" t="s">
        <v>451</v>
      </c>
      <c r="E28" s="46" t="s">
        <v>488</v>
      </c>
    </row>
    <row r="29" spans="2:5" ht="15">
      <c r="B29" s="51">
        <v>6</v>
      </c>
      <c r="C29" s="46" t="s">
        <v>506</v>
      </c>
      <c r="D29" s="46" t="s">
        <v>507</v>
      </c>
      <c r="E29" s="46" t="s">
        <v>488</v>
      </c>
    </row>
    <row r="30" spans="2:5" ht="15">
      <c r="B30" s="51">
        <v>32</v>
      </c>
      <c r="C30" s="46" t="s">
        <v>508</v>
      </c>
      <c r="D30" s="46" t="s">
        <v>509</v>
      </c>
      <c r="E30" s="46" t="s">
        <v>488</v>
      </c>
    </row>
    <row r="31" spans="2:5" ht="15">
      <c r="B31" s="51">
        <v>41</v>
      </c>
      <c r="C31" s="46" t="s">
        <v>511</v>
      </c>
      <c r="D31" s="46" t="s">
        <v>512</v>
      </c>
      <c r="E31" s="46" t="s">
        <v>488</v>
      </c>
    </row>
    <row r="32" spans="2:5" ht="15">
      <c r="B32" s="47">
        <v>81</v>
      </c>
      <c r="C32" s="48" t="s">
        <v>513</v>
      </c>
      <c r="D32" s="48" t="s">
        <v>514</v>
      </c>
      <c r="E32" s="48" t="s">
        <v>488</v>
      </c>
    </row>
    <row r="33" spans="2:5" ht="15">
      <c r="B33" s="52">
        <v>92</v>
      </c>
      <c r="C33" s="50" t="s">
        <v>515</v>
      </c>
      <c r="D33" s="50" t="s">
        <v>516</v>
      </c>
      <c r="E33" s="50" t="s">
        <v>488</v>
      </c>
    </row>
    <row r="34" spans="2:5" ht="15">
      <c r="B34" s="45">
        <v>8</v>
      </c>
      <c r="C34" s="46" t="s">
        <v>519</v>
      </c>
      <c r="D34" s="46" t="s">
        <v>520</v>
      </c>
      <c r="E34" s="46" t="s">
        <v>496</v>
      </c>
    </row>
    <row r="35" spans="2:5" ht="15">
      <c r="B35" s="45">
        <v>80</v>
      </c>
      <c r="C35" s="46" t="s">
        <v>522</v>
      </c>
      <c r="D35" s="46" t="s">
        <v>523</v>
      </c>
      <c r="E35" s="46" t="s">
        <v>496</v>
      </c>
    </row>
    <row r="36" spans="2:5" ht="15">
      <c r="B36" s="45">
        <v>82</v>
      </c>
      <c r="C36" s="46" t="s">
        <v>524</v>
      </c>
      <c r="D36" s="46" t="s">
        <v>525</v>
      </c>
      <c r="E36" s="46" t="s">
        <v>496</v>
      </c>
    </row>
    <row r="37" spans="2:5" ht="15">
      <c r="B37" s="45">
        <v>85</v>
      </c>
      <c r="C37" s="46" t="s">
        <v>528</v>
      </c>
      <c r="D37" s="46" t="s">
        <v>529</v>
      </c>
      <c r="E37" s="46" t="s">
        <v>496</v>
      </c>
    </row>
    <row r="38" spans="2:5" ht="15">
      <c r="B38" s="45">
        <v>86</v>
      </c>
      <c r="C38" s="46" t="s">
        <v>530</v>
      </c>
      <c r="D38" s="46" t="s">
        <v>531</v>
      </c>
      <c r="E38" s="46" t="s">
        <v>496</v>
      </c>
    </row>
    <row r="39" spans="2:5" ht="15">
      <c r="B39" s="45">
        <v>89</v>
      </c>
      <c r="C39" s="46" t="s">
        <v>441</v>
      </c>
      <c r="D39" s="46" t="s">
        <v>532</v>
      </c>
      <c r="E39" s="46" t="s">
        <v>496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2">
      <selection activeCell="G27" sqref="G27"/>
    </sheetView>
  </sheetViews>
  <sheetFormatPr defaultColWidth="8.88671875" defaultRowHeight="15"/>
  <cols>
    <col min="2" max="2" width="17.3359375" style="0" customWidth="1"/>
    <col min="3" max="3" width="10.88671875" style="0" customWidth="1"/>
    <col min="5" max="5" width="12.10546875" style="0" customWidth="1"/>
    <col min="6" max="6" width="11.88671875" style="0" customWidth="1"/>
    <col min="7" max="7" width="12.4453125" style="0" customWidth="1"/>
  </cols>
  <sheetData>
    <row r="1" ht="15">
      <c r="B1" t="s">
        <v>0</v>
      </c>
    </row>
    <row r="3" spans="2:4" ht="15">
      <c r="B3" t="s">
        <v>330</v>
      </c>
      <c r="C3" t="s">
        <v>331</v>
      </c>
      <c r="D3" t="s">
        <v>332</v>
      </c>
    </row>
    <row r="5" spans="2:7" ht="27.75">
      <c r="B5" t="s">
        <v>537</v>
      </c>
      <c r="E5" s="73" t="s">
        <v>538</v>
      </c>
      <c r="F5" s="59" t="s">
        <v>539</v>
      </c>
      <c r="G5" s="59" t="s">
        <v>540</v>
      </c>
    </row>
    <row r="6" spans="2:7" ht="15">
      <c r="B6" s="40">
        <v>14</v>
      </c>
      <c r="C6" s="39" t="s">
        <v>541</v>
      </c>
      <c r="D6" s="38" t="s">
        <v>542</v>
      </c>
      <c r="E6">
        <v>1</v>
      </c>
      <c r="F6">
        <v>52</v>
      </c>
      <c r="G6">
        <v>0</v>
      </c>
    </row>
    <row r="7" spans="2:7" ht="15">
      <c r="B7" s="38">
        <v>17</v>
      </c>
      <c r="C7" s="39" t="s">
        <v>543</v>
      </c>
      <c r="D7" s="38" t="s">
        <v>542</v>
      </c>
      <c r="E7">
        <v>0</v>
      </c>
      <c r="F7">
        <v>0</v>
      </c>
      <c r="G7">
        <v>0</v>
      </c>
    </row>
    <row r="9" spans="2:9" ht="15">
      <c r="B9" t="s">
        <v>544</v>
      </c>
      <c r="E9" s="73" t="s">
        <v>545</v>
      </c>
      <c r="F9" s="59" t="s">
        <v>539</v>
      </c>
      <c r="G9" s="59" t="s">
        <v>546</v>
      </c>
      <c r="H9" s="59" t="s">
        <v>547</v>
      </c>
      <c r="I9" s="59" t="s">
        <v>469</v>
      </c>
    </row>
    <row r="10" spans="2:9" ht="15">
      <c r="B10" s="40">
        <v>14</v>
      </c>
      <c r="C10" s="39" t="s">
        <v>541</v>
      </c>
      <c r="D10" s="38" t="s">
        <v>542</v>
      </c>
      <c r="E10">
        <v>7</v>
      </c>
      <c r="F10" s="61">
        <f>G10/E10</f>
        <v>30.714285714285715</v>
      </c>
      <c r="G10">
        <v>215</v>
      </c>
      <c r="H10">
        <v>4</v>
      </c>
      <c r="I10">
        <v>43</v>
      </c>
    </row>
    <row r="11" spans="2:9" ht="15">
      <c r="B11" s="38">
        <v>17</v>
      </c>
      <c r="C11" s="39" t="s">
        <v>543</v>
      </c>
      <c r="D11" s="38" t="s">
        <v>542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2:4" ht="15">
      <c r="B12" s="68"/>
      <c r="C12" s="74"/>
      <c r="D12" s="68"/>
    </row>
    <row r="13" spans="2:9" ht="15">
      <c r="B13" t="s">
        <v>548</v>
      </c>
      <c r="E13" s="73" t="s">
        <v>549</v>
      </c>
      <c r="F13" s="59" t="s">
        <v>539</v>
      </c>
      <c r="G13" s="59" t="s">
        <v>546</v>
      </c>
      <c r="H13" s="59" t="s">
        <v>469</v>
      </c>
      <c r="I13" s="59" t="s">
        <v>550</v>
      </c>
    </row>
    <row r="14" spans="2:9" ht="15">
      <c r="B14" s="40">
        <v>27</v>
      </c>
      <c r="C14" s="43" t="s">
        <v>487</v>
      </c>
      <c r="D14" s="38" t="s">
        <v>488</v>
      </c>
      <c r="E14">
        <v>1</v>
      </c>
      <c r="F14">
        <v>16</v>
      </c>
      <c r="G14">
        <v>16</v>
      </c>
      <c r="H14" s="69">
        <v>16</v>
      </c>
      <c r="I14" s="69">
        <v>0</v>
      </c>
    </row>
    <row r="15" spans="2:9" ht="15">
      <c r="B15" s="40">
        <v>33</v>
      </c>
      <c r="C15" s="41" t="s">
        <v>493</v>
      </c>
      <c r="D15" s="42" t="s">
        <v>488</v>
      </c>
      <c r="E15" s="69">
        <v>1</v>
      </c>
      <c r="F15">
        <v>19</v>
      </c>
      <c r="G15">
        <v>19</v>
      </c>
      <c r="H15" s="69">
        <v>19</v>
      </c>
      <c r="I15" s="69">
        <v>0</v>
      </c>
    </row>
    <row r="17" spans="2:9" ht="15">
      <c r="B17" t="s">
        <v>551</v>
      </c>
      <c r="E17" s="73" t="s">
        <v>549</v>
      </c>
      <c r="F17" s="59" t="s">
        <v>539</v>
      </c>
      <c r="G17" s="59" t="s">
        <v>546</v>
      </c>
      <c r="H17" s="59" t="s">
        <v>469</v>
      </c>
      <c r="I17" s="59" t="s">
        <v>550</v>
      </c>
    </row>
    <row r="18" spans="2:9" ht="15">
      <c r="B18" s="40">
        <v>21</v>
      </c>
      <c r="C18" s="41" t="s">
        <v>491</v>
      </c>
      <c r="D18" s="42" t="s">
        <v>488</v>
      </c>
      <c r="E18">
        <v>2</v>
      </c>
      <c r="F18" s="56">
        <f>G18/E18</f>
        <v>12.5</v>
      </c>
      <c r="G18">
        <v>25</v>
      </c>
      <c r="H18">
        <v>15</v>
      </c>
      <c r="I18" s="69">
        <v>0</v>
      </c>
    </row>
    <row r="19" spans="2:9" ht="15">
      <c r="B19" s="40">
        <v>33</v>
      </c>
      <c r="C19" s="41" t="s">
        <v>493</v>
      </c>
      <c r="D19" s="42" t="s">
        <v>488</v>
      </c>
      <c r="E19" s="69">
        <v>1</v>
      </c>
      <c r="F19">
        <v>10</v>
      </c>
      <c r="G19">
        <v>10</v>
      </c>
      <c r="H19" s="69">
        <v>10</v>
      </c>
      <c r="I19" s="69">
        <v>0</v>
      </c>
    </row>
    <row r="20" spans="2:9" ht="15">
      <c r="B20" s="75"/>
      <c r="C20" s="72"/>
      <c r="D20" s="71"/>
      <c r="E20" s="69"/>
      <c r="H20" s="69"/>
      <c r="I20" s="69"/>
    </row>
    <row r="21" spans="2:7" ht="15">
      <c r="B21" s="75"/>
      <c r="C21" s="72"/>
      <c r="D21" s="71"/>
      <c r="G21" t="s">
        <v>552</v>
      </c>
    </row>
    <row r="22" spans="2:10" ht="15">
      <c r="B22" t="s">
        <v>553</v>
      </c>
      <c r="E22" s="76" t="s">
        <v>554</v>
      </c>
      <c r="F22" s="77" t="s">
        <v>555</v>
      </c>
      <c r="G22" s="77" t="s">
        <v>556</v>
      </c>
      <c r="H22" s="77" t="s">
        <v>557</v>
      </c>
      <c r="I22" s="77" t="s">
        <v>558</v>
      </c>
      <c r="J22" s="77" t="s">
        <v>536</v>
      </c>
    </row>
    <row r="27" ht="15">
      <c r="B27" t="s">
        <v>2</v>
      </c>
    </row>
    <row r="29" spans="2:4" ht="15">
      <c r="B29" t="s">
        <v>330</v>
      </c>
      <c r="C29" t="s">
        <v>331</v>
      </c>
      <c r="D29" t="s">
        <v>332</v>
      </c>
    </row>
    <row r="31" spans="2:8" ht="27.75">
      <c r="B31" t="s">
        <v>537</v>
      </c>
      <c r="E31" s="78"/>
      <c r="F31" s="73" t="s">
        <v>538</v>
      </c>
      <c r="G31" s="59" t="s">
        <v>539</v>
      </c>
      <c r="H31" s="59" t="s">
        <v>540</v>
      </c>
    </row>
    <row r="32" spans="2:8" ht="15">
      <c r="B32" s="67">
        <v>31</v>
      </c>
      <c r="C32" s="64" t="s">
        <v>559</v>
      </c>
      <c r="D32" s="64" t="s">
        <v>560</v>
      </c>
      <c r="E32" s="64" t="s">
        <v>542</v>
      </c>
      <c r="F32">
        <v>1</v>
      </c>
      <c r="G32">
        <v>52</v>
      </c>
      <c r="H32">
        <v>0</v>
      </c>
    </row>
    <row r="33" spans="2:8" ht="15">
      <c r="B33" s="63">
        <v>14</v>
      </c>
      <c r="C33" s="64" t="s">
        <v>438</v>
      </c>
      <c r="D33" s="64" t="s">
        <v>439</v>
      </c>
      <c r="E33" s="64" t="s">
        <v>561</v>
      </c>
      <c r="F33">
        <v>0</v>
      </c>
      <c r="G33">
        <v>0</v>
      </c>
      <c r="H33">
        <v>0</v>
      </c>
    </row>
    <row r="34" spans="1:5" ht="15">
      <c r="A34" s="79"/>
      <c r="B34" s="65"/>
      <c r="C34" s="65"/>
      <c r="D34" s="65"/>
      <c r="E34" s="65"/>
    </row>
    <row r="35" spans="2:10" ht="15">
      <c r="B35" s="80" t="s">
        <v>544</v>
      </c>
      <c r="C35" s="80"/>
      <c r="D35" s="80"/>
      <c r="E35" s="80"/>
      <c r="F35" s="73" t="s">
        <v>545</v>
      </c>
      <c r="G35" s="59" t="s">
        <v>539</v>
      </c>
      <c r="H35" s="59" t="s">
        <v>546</v>
      </c>
      <c r="I35" s="59" t="s">
        <v>547</v>
      </c>
      <c r="J35" s="59" t="s">
        <v>469</v>
      </c>
    </row>
    <row r="36" spans="2:10" ht="15">
      <c r="B36" s="63">
        <v>14</v>
      </c>
      <c r="C36" s="64" t="s">
        <v>438</v>
      </c>
      <c r="D36" s="64" t="s">
        <v>439</v>
      </c>
      <c r="E36" s="64" t="s">
        <v>561</v>
      </c>
      <c r="F36">
        <v>8</v>
      </c>
      <c r="G36" s="61">
        <f>H36/F36</f>
        <v>31.625</v>
      </c>
      <c r="H36">
        <v>253</v>
      </c>
      <c r="I36">
        <v>2</v>
      </c>
      <c r="J36">
        <v>56</v>
      </c>
    </row>
    <row r="39" spans="2:10" ht="15">
      <c r="B39" t="s">
        <v>548</v>
      </c>
      <c r="F39" s="76" t="s">
        <v>549</v>
      </c>
      <c r="G39" s="77" t="s">
        <v>467</v>
      </c>
      <c r="H39" s="77" t="s">
        <v>562</v>
      </c>
      <c r="I39" s="77" t="s">
        <v>469</v>
      </c>
      <c r="J39" s="77" t="s">
        <v>550</v>
      </c>
    </row>
    <row r="40" spans="2:10" ht="15">
      <c r="B40" s="67">
        <v>11</v>
      </c>
      <c r="C40" s="64" t="s">
        <v>459</v>
      </c>
      <c r="D40" s="64" t="s">
        <v>521</v>
      </c>
      <c r="E40" s="64" t="s">
        <v>496</v>
      </c>
      <c r="F40">
        <v>1</v>
      </c>
      <c r="G40">
        <v>15</v>
      </c>
      <c r="H40" s="56">
        <f>G40/F40</f>
        <v>15</v>
      </c>
      <c r="I40">
        <v>15</v>
      </c>
      <c r="J40">
        <v>0</v>
      </c>
    </row>
    <row r="41" spans="2:10" ht="15">
      <c r="B41" s="67">
        <v>18</v>
      </c>
      <c r="C41" s="64" t="s">
        <v>415</v>
      </c>
      <c r="D41" s="64" t="s">
        <v>416</v>
      </c>
      <c r="E41" s="64" t="s">
        <v>345</v>
      </c>
      <c r="F41">
        <v>1</v>
      </c>
      <c r="G41">
        <v>13</v>
      </c>
      <c r="H41" s="56">
        <f>G41/F41</f>
        <v>13</v>
      </c>
      <c r="I41">
        <v>13</v>
      </c>
      <c r="J41">
        <v>0</v>
      </c>
    </row>
    <row r="42" spans="2:5" ht="15">
      <c r="B42" s="67"/>
      <c r="C42" s="64"/>
      <c r="D42" s="64"/>
      <c r="E42" s="64"/>
    </row>
    <row r="43" spans="2:10" ht="15">
      <c r="B43" s="47"/>
      <c r="C43" s="48"/>
      <c r="D43" s="48"/>
      <c r="E43" s="48"/>
      <c r="F43" s="53"/>
      <c r="G43" s="53"/>
      <c r="H43" s="57"/>
      <c r="I43" s="57"/>
      <c r="J43" s="57"/>
    </row>
    <row r="44" spans="2:10" ht="27.75">
      <c r="B44" t="s">
        <v>551</v>
      </c>
      <c r="F44" s="73" t="s">
        <v>549</v>
      </c>
      <c r="G44" s="60" t="s">
        <v>539</v>
      </c>
      <c r="H44" s="59" t="s">
        <v>546</v>
      </c>
      <c r="I44" s="59" t="s">
        <v>469</v>
      </c>
      <c r="J44" s="59" t="s">
        <v>550</v>
      </c>
    </row>
    <row r="45" spans="2:10" ht="15">
      <c r="B45" s="67">
        <v>18</v>
      </c>
      <c r="C45" s="64" t="s">
        <v>415</v>
      </c>
      <c r="D45" s="64" t="s">
        <v>416</v>
      </c>
      <c r="E45" s="64" t="s">
        <v>345</v>
      </c>
      <c r="F45">
        <v>1</v>
      </c>
      <c r="G45">
        <v>0</v>
      </c>
      <c r="H45" s="56">
        <f>G45/F45</f>
        <v>0</v>
      </c>
      <c r="I45">
        <v>0</v>
      </c>
      <c r="J45">
        <v>0</v>
      </c>
    </row>
    <row r="46" ht="15">
      <c r="E46" s="48"/>
    </row>
    <row r="47" spans="2:8" ht="15">
      <c r="B47" s="47"/>
      <c r="C47" s="48"/>
      <c r="D47" s="48"/>
      <c r="H47" t="s">
        <v>552</v>
      </c>
    </row>
    <row r="48" spans="2:11" ht="15">
      <c r="B48" t="s">
        <v>553</v>
      </c>
      <c r="F48" s="76" t="s">
        <v>554</v>
      </c>
      <c r="G48" s="77" t="s">
        <v>555</v>
      </c>
      <c r="H48" s="77" t="s">
        <v>556</v>
      </c>
      <c r="I48" s="77" t="s">
        <v>557</v>
      </c>
      <c r="J48" s="77" t="s">
        <v>558</v>
      </c>
      <c r="K48" s="77" t="s">
        <v>536</v>
      </c>
    </row>
    <row r="49" spans="2:11" ht="15">
      <c r="B49" s="67">
        <v>31</v>
      </c>
      <c r="C49" s="64" t="s">
        <v>559</v>
      </c>
      <c r="D49" s="64" t="s">
        <v>560</v>
      </c>
      <c r="E49" s="64" t="s">
        <v>542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</row>
    <row r="56" spans="7:9" ht="15">
      <c r="G56" s="47"/>
      <c r="H56" s="48"/>
      <c r="I56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Marcella</cp:lastModifiedBy>
  <dcterms:created xsi:type="dcterms:W3CDTF">2012-04-29T09:19:05Z</dcterms:created>
  <dcterms:modified xsi:type="dcterms:W3CDTF">2013-04-21T09:14:24Z</dcterms:modified>
  <cp:category/>
  <cp:version/>
  <cp:contentType/>
  <cp:contentStatus/>
</cp:coreProperties>
</file>